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ULIO-GABRIEL\LICITACIONES 2023\LICITACIONES PUBLICAS\PUBLICA 15.- INST 40\ORIGINAL\"/>
    </mc:Choice>
  </mc:AlternateContent>
  <bookViews>
    <workbookView xWindow="0" yWindow="0" windowWidth="20490" windowHeight="7650"/>
  </bookViews>
  <sheets>
    <sheet name="PLAN DE TRABAJO" sheetId="1" r:id="rId1"/>
    <sheet name="CURVA" sheetId="2" r:id="rId2"/>
  </sheets>
  <externalReferences>
    <externalReference r:id="rId3"/>
  </externalReferences>
  <definedNames>
    <definedName name="_xlnm.Print_Area" localSheetId="0">'PLAN DE TRABAJO'!$A$1:$U$87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3" i="2"/>
  <c r="C9" i="1"/>
  <c r="E79" i="1"/>
  <c r="Q74" i="1"/>
  <c r="P74" i="1"/>
  <c r="O74" i="1"/>
  <c r="N74" i="1"/>
  <c r="M74" i="1"/>
  <c r="L74" i="1"/>
  <c r="K74" i="1"/>
  <c r="J74" i="1"/>
  <c r="I74" i="1"/>
  <c r="H74" i="1"/>
  <c r="G74" i="1"/>
  <c r="F74" i="1"/>
  <c r="R72" i="1"/>
  <c r="Q71" i="1"/>
  <c r="P71" i="1"/>
  <c r="O71" i="1"/>
  <c r="N71" i="1"/>
  <c r="M71" i="1"/>
  <c r="L71" i="1"/>
  <c r="K71" i="1"/>
  <c r="J71" i="1"/>
  <c r="I71" i="1"/>
  <c r="H71" i="1"/>
  <c r="G71" i="1"/>
  <c r="F71" i="1"/>
  <c r="R69" i="1"/>
  <c r="Q68" i="1"/>
  <c r="P68" i="1"/>
  <c r="O68" i="1"/>
  <c r="N68" i="1"/>
  <c r="M68" i="1"/>
  <c r="L68" i="1"/>
  <c r="K68" i="1"/>
  <c r="J68" i="1"/>
  <c r="I68" i="1"/>
  <c r="H68" i="1"/>
  <c r="G68" i="1"/>
  <c r="F68" i="1"/>
  <c r="R68" i="1" s="1"/>
  <c r="R66" i="1"/>
  <c r="Q65" i="1"/>
  <c r="P65" i="1"/>
  <c r="O65" i="1"/>
  <c r="N65" i="1"/>
  <c r="M65" i="1"/>
  <c r="L65" i="1"/>
  <c r="K65" i="1"/>
  <c r="J65" i="1"/>
  <c r="I65" i="1"/>
  <c r="H65" i="1"/>
  <c r="G65" i="1"/>
  <c r="F65" i="1"/>
  <c r="R63" i="1"/>
  <c r="Q62" i="1"/>
  <c r="P62" i="1"/>
  <c r="O62" i="1"/>
  <c r="N62" i="1"/>
  <c r="M62" i="1"/>
  <c r="L62" i="1"/>
  <c r="K62" i="1"/>
  <c r="J62" i="1"/>
  <c r="I62" i="1"/>
  <c r="H62" i="1"/>
  <c r="G62" i="1"/>
  <c r="F62" i="1"/>
  <c r="R60" i="1"/>
  <c r="Q59" i="1"/>
  <c r="P59" i="1"/>
  <c r="O59" i="1"/>
  <c r="N59" i="1"/>
  <c r="M59" i="1"/>
  <c r="L59" i="1"/>
  <c r="K59" i="1"/>
  <c r="J59" i="1"/>
  <c r="I59" i="1"/>
  <c r="H59" i="1"/>
  <c r="G59" i="1"/>
  <c r="F59" i="1"/>
  <c r="R57" i="1"/>
  <c r="Q56" i="1"/>
  <c r="P56" i="1"/>
  <c r="O56" i="1"/>
  <c r="N56" i="1"/>
  <c r="M56" i="1"/>
  <c r="L56" i="1"/>
  <c r="K56" i="1"/>
  <c r="J56" i="1"/>
  <c r="I56" i="1"/>
  <c r="H56" i="1"/>
  <c r="G56" i="1"/>
  <c r="F56" i="1"/>
  <c r="R56" i="1" s="1"/>
  <c r="R54" i="1"/>
  <c r="Q53" i="1"/>
  <c r="P53" i="1"/>
  <c r="O53" i="1"/>
  <c r="N53" i="1"/>
  <c r="M53" i="1"/>
  <c r="L53" i="1"/>
  <c r="K53" i="1"/>
  <c r="J53" i="1"/>
  <c r="I53" i="1"/>
  <c r="H53" i="1"/>
  <c r="G53" i="1"/>
  <c r="F53" i="1"/>
  <c r="R51" i="1"/>
  <c r="Q50" i="1"/>
  <c r="P50" i="1"/>
  <c r="O50" i="1"/>
  <c r="N50" i="1"/>
  <c r="M50" i="1"/>
  <c r="L50" i="1"/>
  <c r="K50" i="1"/>
  <c r="J50" i="1"/>
  <c r="I50" i="1"/>
  <c r="H50" i="1"/>
  <c r="G50" i="1"/>
  <c r="F50" i="1"/>
  <c r="R48" i="1"/>
  <c r="D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R45" i="1"/>
  <c r="Q44" i="1"/>
  <c r="P44" i="1"/>
  <c r="O44" i="1"/>
  <c r="N44" i="1"/>
  <c r="M44" i="1"/>
  <c r="L44" i="1"/>
  <c r="K44" i="1"/>
  <c r="J44" i="1"/>
  <c r="I44" i="1"/>
  <c r="H44" i="1"/>
  <c r="G44" i="1"/>
  <c r="F44" i="1"/>
  <c r="R42" i="1"/>
  <c r="Q41" i="1"/>
  <c r="P41" i="1"/>
  <c r="O41" i="1"/>
  <c r="N41" i="1"/>
  <c r="M41" i="1"/>
  <c r="L41" i="1"/>
  <c r="K41" i="1"/>
  <c r="J41" i="1"/>
  <c r="I41" i="1"/>
  <c r="H41" i="1"/>
  <c r="G41" i="1"/>
  <c r="F41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R36" i="1"/>
  <c r="Q35" i="1"/>
  <c r="P35" i="1"/>
  <c r="O35" i="1"/>
  <c r="N35" i="1"/>
  <c r="M35" i="1"/>
  <c r="L35" i="1"/>
  <c r="K35" i="1"/>
  <c r="J35" i="1"/>
  <c r="I35" i="1"/>
  <c r="H35" i="1"/>
  <c r="G35" i="1"/>
  <c r="F35" i="1"/>
  <c r="R33" i="1"/>
  <c r="Q32" i="1"/>
  <c r="P32" i="1"/>
  <c r="O32" i="1"/>
  <c r="N32" i="1"/>
  <c r="M32" i="1"/>
  <c r="L32" i="1"/>
  <c r="K32" i="1"/>
  <c r="J32" i="1"/>
  <c r="I32" i="1"/>
  <c r="H32" i="1"/>
  <c r="G32" i="1"/>
  <c r="F32" i="1"/>
  <c r="R30" i="1"/>
  <c r="Q29" i="1"/>
  <c r="P29" i="1"/>
  <c r="O29" i="1"/>
  <c r="N29" i="1"/>
  <c r="M29" i="1"/>
  <c r="L29" i="1"/>
  <c r="K29" i="1"/>
  <c r="J29" i="1"/>
  <c r="I29" i="1"/>
  <c r="H29" i="1"/>
  <c r="G29" i="1"/>
  <c r="F29" i="1"/>
  <c r="R29" i="1" s="1"/>
  <c r="R27" i="1"/>
  <c r="Q26" i="1"/>
  <c r="P26" i="1"/>
  <c r="O26" i="1"/>
  <c r="N26" i="1"/>
  <c r="M26" i="1"/>
  <c r="L26" i="1"/>
  <c r="K26" i="1"/>
  <c r="J26" i="1"/>
  <c r="I26" i="1"/>
  <c r="H26" i="1"/>
  <c r="G26" i="1"/>
  <c r="F26" i="1"/>
  <c r="Q23" i="1"/>
  <c r="P23" i="1"/>
  <c r="O23" i="1"/>
  <c r="N23" i="1"/>
  <c r="M23" i="1"/>
  <c r="L23" i="1"/>
  <c r="K23" i="1"/>
  <c r="J23" i="1"/>
  <c r="I23" i="1"/>
  <c r="H23" i="1"/>
  <c r="G23" i="1"/>
  <c r="F23" i="1"/>
  <c r="Q20" i="1"/>
  <c r="P20" i="1"/>
  <c r="O20" i="1"/>
  <c r="N20" i="1"/>
  <c r="M20" i="1"/>
  <c r="L20" i="1"/>
  <c r="K20" i="1"/>
  <c r="J20" i="1"/>
  <c r="I20" i="1"/>
  <c r="H20" i="1"/>
  <c r="G20" i="1"/>
  <c r="F20" i="1"/>
  <c r="Q17" i="1"/>
  <c r="P17" i="1"/>
  <c r="O17" i="1"/>
  <c r="N17" i="1"/>
  <c r="M17" i="1"/>
  <c r="L17" i="1"/>
  <c r="K17" i="1"/>
  <c r="J17" i="1"/>
  <c r="I17" i="1"/>
  <c r="H17" i="1"/>
  <c r="G17" i="1"/>
  <c r="F17" i="1"/>
  <c r="R15" i="1"/>
  <c r="Q14" i="1"/>
  <c r="P14" i="1"/>
  <c r="O14" i="1"/>
  <c r="N14" i="1"/>
  <c r="M14" i="1"/>
  <c r="L14" i="1"/>
  <c r="K14" i="1"/>
  <c r="J14" i="1"/>
  <c r="I14" i="1"/>
  <c r="H14" i="1"/>
  <c r="G14" i="1"/>
  <c r="F14" i="1"/>
  <c r="Q11" i="1"/>
  <c r="P11" i="1"/>
  <c r="O11" i="1"/>
  <c r="N11" i="1"/>
  <c r="M11" i="1"/>
  <c r="L11" i="1"/>
  <c r="K11" i="1"/>
  <c r="J11" i="1"/>
  <c r="I11" i="1"/>
  <c r="H11" i="1"/>
  <c r="G11" i="1"/>
  <c r="F11" i="1"/>
  <c r="R11" i="1" s="1"/>
  <c r="R9" i="1"/>
  <c r="D9" i="1"/>
  <c r="D75" i="1" s="1"/>
  <c r="R50" i="1" l="1"/>
  <c r="R17" i="1"/>
  <c r="R74" i="1"/>
  <c r="R71" i="1"/>
  <c r="R65" i="1"/>
  <c r="R59" i="1"/>
  <c r="R62" i="1"/>
  <c r="R53" i="1"/>
  <c r="R38" i="1"/>
  <c r="H78" i="1"/>
  <c r="H80" i="1" s="1"/>
  <c r="L78" i="1"/>
  <c r="L80" i="1" s="1"/>
  <c r="P78" i="1"/>
  <c r="P80" i="1" s="1"/>
  <c r="R41" i="1"/>
  <c r="I78" i="1"/>
  <c r="I80" i="1" s="1"/>
  <c r="M78" i="1"/>
  <c r="M80" i="1" s="1"/>
  <c r="Q78" i="1"/>
  <c r="Q80" i="1" s="1"/>
  <c r="R44" i="1"/>
  <c r="J78" i="1"/>
  <c r="J80" i="1" s="1"/>
  <c r="R20" i="1"/>
  <c r="R32" i="1"/>
  <c r="G78" i="1"/>
  <c r="G80" i="1" s="1"/>
  <c r="O78" i="1"/>
  <c r="O80" i="1" s="1"/>
  <c r="R23" i="1"/>
  <c r="R35" i="1"/>
  <c r="N78" i="1"/>
  <c r="N80" i="1" s="1"/>
  <c r="K78" i="1"/>
  <c r="K80" i="1" s="1"/>
  <c r="R14" i="1"/>
  <c r="R26" i="1"/>
  <c r="F78" i="1"/>
  <c r="R78" i="1" l="1"/>
  <c r="F79" i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F80" i="1"/>
  <c r="F81" i="1" s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Q81" i="1" s="1"/>
</calcChain>
</file>

<file path=xl/sharedStrings.xml><?xml version="1.0" encoding="utf-8"?>
<sst xmlns="http://schemas.openxmlformats.org/spreadsheetml/2006/main" count="66" uniqueCount="43">
  <si>
    <t>DISTRITO</t>
  </si>
  <si>
    <t>TRENQUE LAUQUEN</t>
  </si>
  <si>
    <t>ESTABLECIMIENTO</t>
  </si>
  <si>
    <t>INSTITUTO DE FORMACIÓN DOCENTE Y TÉCNICA Nº40</t>
  </si>
  <si>
    <t>PLAN DE TRABAJOS ESTIMATIVO</t>
  </si>
  <si>
    <t>RUBROS</t>
  </si>
  <si>
    <t>MONTO</t>
  </si>
  <si>
    <t>incidencia</t>
  </si>
  <si>
    <t>PLAZO DE OBRA ( 12 meses )</t>
  </si>
  <si>
    <t>Nº</t>
  </si>
  <si>
    <t>DESIGNACIÓN</t>
  </si>
  <si>
    <t>TRABAJOS PREPARATORIOS</t>
  </si>
  <si>
    <t>MOVIMIENTO DE TIERRA</t>
  </si>
  <si>
    <t>ESTRUCTURA RESISTENTE</t>
  </si>
  <si>
    <t>ALBAÑILERIA</t>
  </si>
  <si>
    <t>REVESTIMIENTOS</t>
  </si>
  <si>
    <t>PISOS Y ZOCALOS</t>
  </si>
  <si>
    <t>MARMOLERIA</t>
  </si>
  <si>
    <t>CUBIERTAS Y TECHADOS</t>
  </si>
  <si>
    <t>CIELORRASOS</t>
  </si>
  <si>
    <t>CARPINTERIAS Y MOBILIARIO</t>
  </si>
  <si>
    <t>INSTALACION ELECTRICA</t>
  </si>
  <si>
    <t>INSTALACION SANITARIA</t>
  </si>
  <si>
    <t>INSTALACION DE GAS</t>
  </si>
  <si>
    <t>INSTALACION ELECTROMECANICA</t>
  </si>
  <si>
    <t>ACONDICIONAMIENTO TERMICO</t>
  </si>
  <si>
    <t>INSTALACION DE SEGURIDAD</t>
  </si>
  <si>
    <t>CRISTALES, ESPEJOS Y VIDRIOS</t>
  </si>
  <si>
    <t>18</t>
  </si>
  <si>
    <t>PINTURA</t>
  </si>
  <si>
    <t>19</t>
  </si>
  <si>
    <t>SEÑALETICA</t>
  </si>
  <si>
    <t>20</t>
  </si>
  <si>
    <t>OBRAS EXTERIORES</t>
  </si>
  <si>
    <t>21</t>
  </si>
  <si>
    <t>LIMPIEZA DE OBRA</t>
  </si>
  <si>
    <t>22</t>
  </si>
  <si>
    <t>VARIOS</t>
  </si>
  <si>
    <t>% de avance mensual previsto</t>
  </si>
  <si>
    <t>% de avance acumulado previsto</t>
  </si>
  <si>
    <t>Monto de Inversión Mensual Previsto</t>
  </si>
  <si>
    <t>Monto de Inversión Acumulado Previsto</t>
  </si>
  <si>
    <t>$ 0,00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</si>
</sst>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2C0A]\ #,##0.0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03">
    <xf numFmtId="0" fontId="0" fillId="0" borderId="0" xfId="0"/>
    <xf numFmtId="0" fontId="2" fillId="0" borderId="0" xfId="1" applyFont="1"/>
    <xf numFmtId="10" fontId="2" fillId="0" borderId="0" xfId="1" applyNumberFormat="1" applyFont="1"/>
    <xf numFmtId="0" fontId="0" fillId="0" borderId="0" xfId="0" applyAlignment="1">
      <alignment wrapText="1"/>
    </xf>
    <xf numFmtId="0" fontId="3" fillId="0" borderId="1" xfId="1" applyFont="1" applyBorder="1" applyProtection="1">
      <protection locked="0"/>
    </xf>
    <xf numFmtId="0" fontId="3" fillId="0" borderId="2" xfId="1" applyFont="1" applyBorder="1" applyProtection="1">
      <protection locked="0"/>
    </xf>
    <xf numFmtId="49" fontId="2" fillId="0" borderId="0" xfId="1" applyNumberFormat="1" applyFont="1"/>
    <xf numFmtId="0" fontId="3" fillId="0" borderId="0" xfId="1" applyFont="1" applyProtection="1">
      <protection locked="0"/>
    </xf>
    <xf numFmtId="164" fontId="4" fillId="0" borderId="0" xfId="1" applyNumberFormat="1" applyFont="1" applyProtection="1">
      <protection locked="0"/>
    </xf>
    <xf numFmtId="10" fontId="2" fillId="0" borderId="0" xfId="1" applyNumberFormat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164" fontId="2" fillId="0" borderId="0" xfId="1" applyNumberFormat="1" applyFont="1" applyProtection="1">
      <protection locked="0"/>
    </xf>
    <xf numFmtId="0" fontId="3" fillId="0" borderId="0" xfId="1" applyFont="1"/>
    <xf numFmtId="164" fontId="2" fillId="0" borderId="0" xfId="1" applyNumberFormat="1" applyFont="1"/>
    <xf numFmtId="10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0" fontId="2" fillId="0" borderId="7" xfId="1" applyNumberFormat="1" applyFont="1" applyBorder="1" applyAlignment="1">
      <alignment horizontal="center" vertical="center"/>
    </xf>
    <xf numFmtId="9" fontId="6" fillId="0" borderId="7" xfId="1" applyNumberFormat="1" applyFont="1" applyFill="1" applyBorder="1" applyAlignment="1" applyProtection="1">
      <alignment horizontal="right"/>
      <protection locked="0"/>
    </xf>
    <xf numFmtId="10" fontId="7" fillId="0" borderId="7" xfId="1" applyNumberFormat="1" applyFont="1" applyBorder="1"/>
    <xf numFmtId="10" fontId="2" fillId="0" borderId="10" xfId="1" applyNumberFormat="1" applyFont="1" applyBorder="1" applyAlignment="1">
      <alignment horizontal="center" vertical="center"/>
    </xf>
    <xf numFmtId="0" fontId="6" fillId="0" borderId="10" xfId="1" applyFont="1" applyFill="1" applyBorder="1" applyAlignment="1" applyProtection="1">
      <alignment horizontal="right"/>
      <protection locked="0"/>
    </xf>
    <xf numFmtId="10" fontId="7" fillId="0" borderId="10" xfId="1" applyNumberFormat="1" applyFont="1" applyBorder="1"/>
    <xf numFmtId="10" fontId="2" fillId="0" borderId="13" xfId="1" applyNumberFormat="1" applyFont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right"/>
    </xf>
    <xf numFmtId="2" fontId="7" fillId="0" borderId="13" xfId="1" applyNumberFormat="1" applyFont="1" applyBorder="1"/>
    <xf numFmtId="164" fontId="3" fillId="2" borderId="5" xfId="1" applyNumberFormat="1" applyFont="1" applyFill="1" applyBorder="1" applyAlignment="1">
      <alignment horizontal="center"/>
    </xf>
    <xf numFmtId="10" fontId="3" fillId="2" borderId="12" xfId="1" applyNumberFormat="1" applyFont="1" applyFill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10" fontId="3" fillId="0" borderId="14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3" fillId="0" borderId="15" xfId="1" applyFont="1" applyBorder="1"/>
    <xf numFmtId="0" fontId="2" fillId="0" borderId="16" xfId="1" applyFont="1" applyBorder="1"/>
    <xf numFmtId="164" fontId="2" fillId="0" borderId="16" xfId="1" applyNumberFormat="1" applyFont="1" applyBorder="1"/>
    <xf numFmtId="10" fontId="2" fillId="0" borderId="17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2" fontId="3" fillId="0" borderId="18" xfId="1" applyNumberFormat="1" applyFont="1" applyBorder="1" applyAlignment="1">
      <alignment horizontal="center"/>
    </xf>
    <xf numFmtId="2" fontId="3" fillId="0" borderId="19" xfId="1" applyNumberFormat="1" applyFont="1" applyBorder="1" applyAlignment="1">
      <alignment horizontal="center"/>
    </xf>
    <xf numFmtId="0" fontId="3" fillId="0" borderId="20" xfId="1" applyFont="1" applyBorder="1"/>
    <xf numFmtId="0" fontId="2" fillId="0" borderId="3" xfId="1" applyFont="1" applyBorder="1"/>
    <xf numFmtId="164" fontId="2" fillId="0" borderId="3" xfId="1" applyNumberFormat="1" applyFont="1" applyBorder="1"/>
    <xf numFmtId="10" fontId="2" fillId="0" borderId="4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2" fontId="3" fillId="0" borderId="21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21" xfId="1" applyNumberFormat="1" applyFont="1" applyBorder="1" applyAlignment="1">
      <alignment horizontal="center"/>
    </xf>
    <xf numFmtId="0" fontId="3" fillId="0" borderId="22" xfId="1" applyFont="1" applyBorder="1"/>
    <xf numFmtId="0" fontId="2" fillId="0" borderId="23" xfId="1" applyFont="1" applyBorder="1"/>
    <xf numFmtId="164" fontId="2" fillId="0" borderId="23" xfId="1" applyNumberFormat="1" applyFont="1" applyBorder="1"/>
    <xf numFmtId="10" fontId="2" fillId="0" borderId="24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164" fontId="3" fillId="0" borderId="25" xfId="1" applyNumberFormat="1" applyFont="1" applyBorder="1" applyAlignment="1">
      <alignment horizontal="center"/>
    </xf>
    <xf numFmtId="0" fontId="6" fillId="3" borderId="10" xfId="1" applyFont="1" applyFill="1" applyBorder="1" applyAlignment="1" applyProtection="1">
      <alignment horizontal="right"/>
      <protection locked="0"/>
    </xf>
    <xf numFmtId="0" fontId="3" fillId="0" borderId="1" xfId="1" applyFont="1" applyBorder="1"/>
    <xf numFmtId="0" fontId="3" fillId="0" borderId="2" xfId="1" applyFont="1" applyBorder="1"/>
    <xf numFmtId="0" fontId="3" fillId="0" borderId="1" xfId="1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0" fontId="3" fillId="0" borderId="7" xfId="1" applyNumberFormat="1" applyFont="1" applyBorder="1" applyAlignment="1">
      <alignment horizontal="center" vertical="center" wrapText="1"/>
    </xf>
    <xf numFmtId="10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center"/>
      <protection locked="0"/>
    </xf>
    <xf numFmtId="49" fontId="3" fillId="0" borderId="7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2" fillId="0" borderId="10" xfId="1" applyNumberFormat="1" applyFont="1" applyBorder="1" applyAlignment="1">
      <alignment horizontal="center" vertical="center"/>
    </xf>
    <xf numFmtId="10" fontId="2" fillId="0" borderId="13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2" fontId="3" fillId="0" borderId="7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2" fontId="3" fillId="0" borderId="13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0" fillId="0" borderId="4" xfId="0" applyBorder="1" applyAlignment="1">
      <alignment wrapText="1"/>
    </xf>
  </cellXfs>
  <cellStyles count="2">
    <cellStyle name="Normal" xfId="0" builtinId="0"/>
    <cellStyle name="Normal_PRESUPUESTO UEP 25-08-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16244749867592"/>
          <c:y val="7.492795389048991E-2"/>
          <c:w val="0.65946061982794857"/>
          <c:h val="0.72622478386167144"/>
        </c:manualLayout>
      </c:layout>
      <c:lineChart>
        <c:grouping val="standard"/>
        <c:varyColors val="0"/>
        <c:ser>
          <c:idx val="0"/>
          <c:order val="0"/>
          <c:spPr>
            <a:ln w="12700">
              <a:noFill/>
              <a:prstDash val="solid"/>
            </a:ln>
          </c:spPr>
          <c:marker>
            <c:symbol val="none"/>
          </c:marker>
          <c:cat>
            <c:numRef>
              <c:f>'[1]PDT NACION'!$E$9:$Q$9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'[1]PDT NACION'!$E$80:$Q$80</c:f>
              <c:numCache>
                <c:formatCode>General</c:formatCode>
                <c:ptCount val="13"/>
                <c:pt idx="0">
                  <c:v>0</c:v>
                </c:pt>
                <c:pt idx="1">
                  <c:v>2.1175890691000001</c:v>
                </c:pt>
                <c:pt idx="2">
                  <c:v>13.359831015599999</c:v>
                </c:pt>
                <c:pt idx="3">
                  <c:v>25.145323339899999</c:v>
                </c:pt>
                <c:pt idx="4">
                  <c:v>45.640935871000003</c:v>
                </c:pt>
                <c:pt idx="5">
                  <c:v>55.401865301599997</c:v>
                </c:pt>
                <c:pt idx="6">
                  <c:v>68.379714800200006</c:v>
                </c:pt>
                <c:pt idx="7">
                  <c:v>75.853330201600002</c:v>
                </c:pt>
                <c:pt idx="8">
                  <c:v>82.104590619000007</c:v>
                </c:pt>
                <c:pt idx="9">
                  <c:v>88.773898491699995</c:v>
                </c:pt>
                <c:pt idx="10">
                  <c:v>92.987294114099996</c:v>
                </c:pt>
                <c:pt idx="11">
                  <c:v>97.514760622899999</c:v>
                </c:pt>
                <c:pt idx="12">
                  <c:v>100.0000000001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6-4C2E-A642-9D758771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77536"/>
        <c:axId val="152078096"/>
      </c:lineChart>
      <c:catAx>
        <c:axId val="15207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PLAZO DE OBRA</a:t>
                </a:r>
              </a:p>
            </c:rich>
          </c:tx>
          <c:layout>
            <c:manualLayout>
              <c:xMode val="edge"/>
              <c:yMode val="edge"/>
              <c:x val="0.39459535125676881"/>
              <c:y val="0.89048991354466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07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07809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AVANCE DE OBRA</a:t>
                </a:r>
              </a:p>
            </c:rich>
          </c:tx>
          <c:layout>
            <c:manualLayout>
              <c:xMode val="edge"/>
              <c:yMode val="edge"/>
              <c:x val="2.8828828828828829E-2"/>
              <c:y val="0.26801152737752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2077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56" r="0.75000000000000056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1079500</xdr:colOff>
      <xdr:row>0</xdr:row>
      <xdr:rowOff>101600</xdr:rowOff>
    </xdr:from>
    <xdr:to>
      <xdr:col>20</xdr:col>
      <xdr:colOff>533400</xdr:colOff>
      <xdr:row>4</xdr:row>
      <xdr:rowOff>68698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35FE4E-D3DD-4BBE-8042-492DDB4CF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2650" y="263525"/>
          <a:ext cx="5864225" cy="8624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7</xdr:row>
      <xdr:rowOff>9525</xdr:rowOff>
    </xdr:from>
    <xdr:to>
      <xdr:col>7</xdr:col>
      <xdr:colOff>400050</xdr:colOff>
      <xdr:row>27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-03.MTLR/Downloads/ISFDYT%2040%20-%20PRESUPUESTO%20NACION%20FEB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NACION"/>
      <sheetName val="DATOS"/>
      <sheetName val="A. DE PRECIOS CIVIL"/>
      <sheetName val="A.P. ELECTRICIDAD"/>
      <sheetName val="A.P. SANITARIAS"/>
      <sheetName val="A.P. GAS"/>
      <sheetName val="A.P. A.TERMICO"/>
      <sheetName val="A.P. SEGURIDAD"/>
      <sheetName val="A.P. PLANTA DEPURADORA"/>
      <sheetName val="PDT NACION"/>
      <sheetName val="CURVA DE INVERSIONES"/>
      <sheetName val="LISTA DE PRECIOS "/>
      <sheetName val="MANO DE OBRA"/>
      <sheetName val="PLANILLA COTIZACION"/>
      <sheetName val="COEF.RESUMEN"/>
      <sheetName val="Hoja1"/>
      <sheetName val="Hoja2"/>
      <sheetName val="Hoja3"/>
    </sheetNames>
    <sheetDataSet>
      <sheetData sheetId="0">
        <row r="1064">
          <cell r="I1064"/>
          <cell r="J1064"/>
        </row>
        <row r="1077">
          <cell r="J10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TRENQUE LAUQUEN</v>
          </cell>
          <cell r="D3"/>
          <cell r="E3"/>
          <cell r="F3"/>
        </row>
        <row r="4">
          <cell r="C4" t="str">
            <v>INSTITUTO DE FORMACIÓN DOCENTE Y TÉCNICA Nº40</v>
          </cell>
          <cell r="D4"/>
          <cell r="E4"/>
          <cell r="F4"/>
        </row>
        <row r="9">
          <cell r="E9">
            <v>0</v>
          </cell>
          <cell r="F9">
            <v>1</v>
          </cell>
          <cell r="G9">
            <v>2</v>
          </cell>
          <cell r="H9">
            <v>3</v>
          </cell>
          <cell r="I9">
            <v>4</v>
          </cell>
          <cell r="J9">
            <v>5</v>
          </cell>
          <cell r="K9">
            <v>6</v>
          </cell>
          <cell r="L9">
            <v>7</v>
          </cell>
          <cell r="M9">
            <v>8</v>
          </cell>
          <cell r="N9">
            <v>9</v>
          </cell>
          <cell r="O9">
            <v>10</v>
          </cell>
          <cell r="P9">
            <v>11</v>
          </cell>
          <cell r="Q9">
            <v>12</v>
          </cell>
        </row>
        <row r="80">
          <cell r="E80">
            <v>0</v>
          </cell>
          <cell r="F80">
            <v>2.1175890691000001</v>
          </cell>
          <cell r="G80">
            <v>13.359831015599999</v>
          </cell>
          <cell r="H80">
            <v>25.145323339899999</v>
          </cell>
          <cell r="I80">
            <v>45.640935871000003</v>
          </cell>
          <cell r="J80">
            <v>55.401865301599997</v>
          </cell>
          <cell r="K80">
            <v>68.379714800200006</v>
          </cell>
          <cell r="L80">
            <v>75.853330201600002</v>
          </cell>
          <cell r="M80">
            <v>82.104590619000007</v>
          </cell>
          <cell r="N80">
            <v>88.773898491699995</v>
          </cell>
          <cell r="O80">
            <v>92.987294114099996</v>
          </cell>
          <cell r="P80">
            <v>97.514760622899999</v>
          </cell>
          <cell r="Q80">
            <v>100.0000000001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tabSelected="1" workbookViewId="0">
      <selection activeCell="F13" sqref="F13"/>
    </sheetView>
  </sheetViews>
  <sheetFormatPr baseColWidth="10" defaultRowHeight="15" x14ac:dyDescent="0.25"/>
  <cols>
    <col min="2" max="2" width="33.140625" customWidth="1"/>
  </cols>
  <sheetData>
    <row r="1" spans="1:18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x14ac:dyDescent="0.25">
      <c r="A2" s="66" t="s">
        <v>0</v>
      </c>
      <c r="B2" s="67"/>
      <c r="C2" s="68" t="s">
        <v>1</v>
      </c>
      <c r="D2" s="69"/>
      <c r="E2" s="69"/>
      <c r="F2" s="70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8" ht="25.5" customHeight="1" x14ac:dyDescent="0.25">
      <c r="A3" s="4" t="s">
        <v>2</v>
      </c>
      <c r="B3" s="5"/>
      <c r="C3" s="68" t="s">
        <v>3</v>
      </c>
      <c r="D3" s="69"/>
      <c r="E3" s="69"/>
      <c r="F3" s="70"/>
      <c r="G3" s="3"/>
      <c r="H3" s="6"/>
      <c r="I3" s="1"/>
      <c r="J3" s="1"/>
      <c r="K3" s="1"/>
      <c r="L3" s="1"/>
      <c r="M3" s="1"/>
      <c r="N3" s="1"/>
      <c r="O3" s="1"/>
      <c r="P3" s="1"/>
      <c r="Q3" s="1"/>
      <c r="R3" s="2"/>
    </row>
    <row r="4" spans="1:18" ht="20.25" x14ac:dyDescent="0.3">
      <c r="A4" s="7"/>
      <c r="B4" s="7"/>
      <c r="C4" s="8"/>
      <c r="D4" s="9"/>
      <c r="E4" s="10"/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</row>
    <row r="5" spans="1:18" x14ac:dyDescent="0.25">
      <c r="A5" s="7" t="s">
        <v>4</v>
      </c>
      <c r="B5" s="11"/>
      <c r="C5" s="12"/>
      <c r="D5" s="9"/>
      <c r="E5" s="10"/>
      <c r="F5" s="1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</row>
    <row r="6" spans="1:18" ht="15.75" thickBot="1" x14ac:dyDescent="0.3">
      <c r="A6" s="13"/>
      <c r="B6" s="1"/>
      <c r="C6" s="14"/>
      <c r="D6" s="15"/>
      <c r="E6" s="1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</row>
    <row r="7" spans="1:18" ht="15.75" thickBot="1" x14ac:dyDescent="0.3">
      <c r="A7" s="71" t="s">
        <v>5</v>
      </c>
      <c r="B7" s="72"/>
      <c r="C7" s="73" t="s">
        <v>6</v>
      </c>
      <c r="D7" s="75" t="s">
        <v>7</v>
      </c>
      <c r="E7" s="17"/>
      <c r="F7" s="77" t="s">
        <v>8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  <c r="R7" s="2"/>
    </row>
    <row r="8" spans="1:18" ht="15.75" thickBot="1" x14ac:dyDescent="0.3">
      <c r="A8" s="18" t="s">
        <v>9</v>
      </c>
      <c r="B8" s="19" t="s">
        <v>10</v>
      </c>
      <c r="C8" s="74"/>
      <c r="D8" s="76"/>
      <c r="E8" s="20">
        <v>0</v>
      </c>
      <c r="F8" s="21">
        <v>1</v>
      </c>
      <c r="G8" s="22">
        <v>2</v>
      </c>
      <c r="H8" s="22">
        <v>3</v>
      </c>
      <c r="I8" s="21">
        <v>4</v>
      </c>
      <c r="J8" s="22">
        <v>5</v>
      </c>
      <c r="K8" s="22">
        <v>6</v>
      </c>
      <c r="L8" s="22">
        <v>7</v>
      </c>
      <c r="M8" s="22">
        <v>8</v>
      </c>
      <c r="N8" s="22">
        <v>9</v>
      </c>
      <c r="O8" s="22">
        <v>10</v>
      </c>
      <c r="P8" s="22">
        <v>11</v>
      </c>
      <c r="Q8" s="22">
        <v>12</v>
      </c>
      <c r="R8" s="2"/>
    </row>
    <row r="9" spans="1:18" x14ac:dyDescent="0.25">
      <c r="A9" s="80">
        <v>1</v>
      </c>
      <c r="B9" s="83" t="s">
        <v>11</v>
      </c>
      <c r="C9" s="86">
        <f>'[1]PRESUPUESTO NACION'!I1064</f>
        <v>0</v>
      </c>
      <c r="D9" s="89">
        <f>'[1]PRESUPUESTO NACION'!J1064</f>
        <v>0</v>
      </c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5">
        <f>SUM(F9:Q9)</f>
        <v>0</v>
      </c>
    </row>
    <row r="10" spans="1:18" x14ac:dyDescent="0.25">
      <c r="A10" s="81"/>
      <c r="B10" s="84"/>
      <c r="C10" s="87"/>
      <c r="D10" s="90"/>
      <c r="E10" s="26"/>
      <c r="F10" s="26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</row>
    <row r="11" spans="1:18" ht="15.75" thickBot="1" x14ac:dyDescent="0.3">
      <c r="A11" s="82"/>
      <c r="B11" s="85"/>
      <c r="C11" s="88"/>
      <c r="D11" s="91"/>
      <c r="E11" s="29"/>
      <c r="F11" s="30">
        <f t="shared" ref="F11:Q11" si="0">+$D$10*F9*100</f>
        <v>0</v>
      </c>
      <c r="G11" s="30">
        <f t="shared" si="0"/>
        <v>0</v>
      </c>
      <c r="H11" s="30">
        <f t="shared" si="0"/>
        <v>0</v>
      </c>
      <c r="I11" s="30">
        <f t="shared" si="0"/>
        <v>0</v>
      </c>
      <c r="J11" s="30">
        <f t="shared" si="0"/>
        <v>0</v>
      </c>
      <c r="K11" s="30">
        <f t="shared" si="0"/>
        <v>0</v>
      </c>
      <c r="L11" s="30">
        <f t="shared" si="0"/>
        <v>0</v>
      </c>
      <c r="M11" s="30">
        <f t="shared" si="0"/>
        <v>0</v>
      </c>
      <c r="N11" s="30">
        <f t="shared" si="0"/>
        <v>0</v>
      </c>
      <c r="O11" s="30">
        <f t="shared" si="0"/>
        <v>0</v>
      </c>
      <c r="P11" s="30">
        <f t="shared" si="0"/>
        <v>0</v>
      </c>
      <c r="Q11" s="30">
        <f t="shared" si="0"/>
        <v>0</v>
      </c>
      <c r="R11" s="31">
        <f>SUM(F11:Q11)</f>
        <v>0</v>
      </c>
    </row>
    <row r="12" spans="1:18" x14ac:dyDescent="0.25">
      <c r="A12" s="80">
        <v>2</v>
      </c>
      <c r="B12" s="83" t="s">
        <v>12</v>
      </c>
      <c r="C12" s="86" t="s">
        <v>42</v>
      </c>
      <c r="D12" s="89">
        <v>0</v>
      </c>
      <c r="E12" s="23"/>
      <c r="F12" s="24"/>
      <c r="G12" s="24">
        <v>0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5">
        <v>0</v>
      </c>
    </row>
    <row r="13" spans="1:18" x14ac:dyDescent="0.25">
      <c r="A13" s="81"/>
      <c r="B13" s="84"/>
      <c r="C13" s="87"/>
      <c r="D13" s="90"/>
      <c r="E13" s="26"/>
      <c r="F13" s="27"/>
      <c r="G13" s="63"/>
      <c r="H13" s="27"/>
      <c r="I13" s="27"/>
      <c r="J13" s="27"/>
      <c r="K13" s="27"/>
      <c r="L13" s="27"/>
      <c r="M13" s="27"/>
      <c r="N13" s="63"/>
      <c r="O13" s="27"/>
      <c r="P13" s="27"/>
      <c r="Q13" s="27"/>
      <c r="R13" s="28"/>
    </row>
    <row r="14" spans="1:18" ht="15.75" thickBot="1" x14ac:dyDescent="0.3">
      <c r="A14" s="82"/>
      <c r="B14" s="85"/>
      <c r="C14" s="88"/>
      <c r="D14" s="91"/>
      <c r="E14" s="29"/>
      <c r="F14" s="30">
        <f>+$D$13*F12*100</f>
        <v>0</v>
      </c>
      <c r="G14" s="30">
        <f t="shared" ref="G14:Q14" si="1">+$D$13*G12*100</f>
        <v>0</v>
      </c>
      <c r="H14" s="30">
        <f t="shared" si="1"/>
        <v>0</v>
      </c>
      <c r="I14" s="30">
        <f t="shared" si="1"/>
        <v>0</v>
      </c>
      <c r="J14" s="30">
        <f t="shared" si="1"/>
        <v>0</v>
      </c>
      <c r="K14" s="30">
        <f t="shared" si="1"/>
        <v>0</v>
      </c>
      <c r="L14" s="30">
        <f t="shared" si="1"/>
        <v>0</v>
      </c>
      <c r="M14" s="30">
        <f t="shared" si="1"/>
        <v>0</v>
      </c>
      <c r="N14" s="30">
        <f t="shared" si="1"/>
        <v>0</v>
      </c>
      <c r="O14" s="30">
        <f t="shared" si="1"/>
        <v>0</v>
      </c>
      <c r="P14" s="30">
        <f t="shared" si="1"/>
        <v>0</v>
      </c>
      <c r="Q14" s="30">
        <f t="shared" si="1"/>
        <v>0</v>
      </c>
      <c r="R14" s="31">
        <f>SUM(F14:Q14)</f>
        <v>0</v>
      </c>
    </row>
    <row r="15" spans="1:18" x14ac:dyDescent="0.25">
      <c r="A15" s="80">
        <v>3</v>
      </c>
      <c r="B15" s="83" t="s">
        <v>13</v>
      </c>
      <c r="C15" s="86" t="s">
        <v>42</v>
      </c>
      <c r="D15" s="89">
        <v>0</v>
      </c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8">
        <f>SUM(F15:Q15)</f>
        <v>0</v>
      </c>
    </row>
    <row r="16" spans="1:18" x14ac:dyDescent="0.25">
      <c r="A16" s="81"/>
      <c r="B16" s="84"/>
      <c r="C16" s="87"/>
      <c r="D16" s="90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</row>
    <row r="17" spans="1:18" ht="15.75" thickBot="1" x14ac:dyDescent="0.3">
      <c r="A17" s="82"/>
      <c r="B17" s="85"/>
      <c r="C17" s="88"/>
      <c r="D17" s="91"/>
      <c r="E17" s="29"/>
      <c r="F17" s="30">
        <f>+$D$16*F15*100</f>
        <v>0</v>
      </c>
      <c r="G17" s="30">
        <f>+$D$16*G15*100</f>
        <v>0</v>
      </c>
      <c r="H17" s="30">
        <f>+$D$16*H15*100</f>
        <v>0</v>
      </c>
      <c r="I17" s="30">
        <f t="shared" ref="I17:Q17" si="2">+$D$16*I15*100</f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30">
        <f t="shared" si="2"/>
        <v>0</v>
      </c>
      <c r="O17" s="30">
        <f t="shared" si="2"/>
        <v>0</v>
      </c>
      <c r="P17" s="30">
        <f t="shared" si="2"/>
        <v>0</v>
      </c>
      <c r="Q17" s="30">
        <f t="shared" si="2"/>
        <v>0</v>
      </c>
      <c r="R17" s="31">
        <f>SUM(F17:Q17)</f>
        <v>0</v>
      </c>
    </row>
    <row r="18" spans="1:18" x14ac:dyDescent="0.25">
      <c r="A18" s="80">
        <v>4</v>
      </c>
      <c r="B18" s="83" t="s">
        <v>14</v>
      </c>
      <c r="C18" s="86" t="s">
        <v>42</v>
      </c>
      <c r="D18" s="89">
        <v>0</v>
      </c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8">
        <v>0</v>
      </c>
    </row>
    <row r="19" spans="1:18" x14ac:dyDescent="0.25">
      <c r="A19" s="81"/>
      <c r="B19" s="84"/>
      <c r="C19" s="87"/>
      <c r="D19" s="90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</row>
    <row r="20" spans="1:18" ht="15.75" thickBot="1" x14ac:dyDescent="0.3">
      <c r="A20" s="82"/>
      <c r="B20" s="85"/>
      <c r="C20" s="88"/>
      <c r="D20" s="91"/>
      <c r="E20" s="29"/>
      <c r="F20" s="30">
        <f t="shared" ref="F20:G20" si="3">+$D$19*F18*100</f>
        <v>0</v>
      </c>
      <c r="G20" s="30">
        <f t="shared" si="3"/>
        <v>0</v>
      </c>
      <c r="H20" s="30">
        <f>+$D$19*H18*100</f>
        <v>0</v>
      </c>
      <c r="I20" s="30">
        <f>+$D$19*I18*100</f>
        <v>0</v>
      </c>
      <c r="J20" s="30">
        <f>+$D$19*J18*100</f>
        <v>0</v>
      </c>
      <c r="K20" s="30">
        <f>+$D$19*K18*100</f>
        <v>0</v>
      </c>
      <c r="L20" s="30">
        <f>+$D$19*L18*100</f>
        <v>0</v>
      </c>
      <c r="M20" s="30">
        <f t="shared" ref="M20:Q20" si="4">+$D$19*M18*100</f>
        <v>0</v>
      </c>
      <c r="N20" s="30">
        <f t="shared" si="4"/>
        <v>0</v>
      </c>
      <c r="O20" s="30">
        <f t="shared" si="4"/>
        <v>0</v>
      </c>
      <c r="P20" s="30">
        <f t="shared" si="4"/>
        <v>0</v>
      </c>
      <c r="Q20" s="30">
        <f t="shared" si="4"/>
        <v>0</v>
      </c>
      <c r="R20" s="31">
        <f>SUM(F20:Q20)</f>
        <v>0</v>
      </c>
    </row>
    <row r="21" spans="1:18" x14ac:dyDescent="0.25">
      <c r="A21" s="80">
        <v>5</v>
      </c>
      <c r="B21" s="83" t="s">
        <v>15</v>
      </c>
      <c r="C21" s="86" t="s">
        <v>42</v>
      </c>
      <c r="D21" s="89">
        <v>0</v>
      </c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8">
        <v>0</v>
      </c>
    </row>
    <row r="22" spans="1:18" x14ac:dyDescent="0.25">
      <c r="A22" s="81"/>
      <c r="B22" s="84"/>
      <c r="C22" s="87"/>
      <c r="D22" s="90"/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</row>
    <row r="23" spans="1:18" ht="15.75" thickBot="1" x14ac:dyDescent="0.3">
      <c r="A23" s="82"/>
      <c r="B23" s="85"/>
      <c r="C23" s="88"/>
      <c r="D23" s="91"/>
      <c r="E23" s="29"/>
      <c r="F23" s="30">
        <f t="shared" ref="F23:O23" si="5">+$D$22*F21*100</f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  <c r="J23" s="30">
        <f t="shared" si="5"/>
        <v>0</v>
      </c>
      <c r="K23" s="30">
        <f t="shared" si="5"/>
        <v>0</v>
      </c>
      <c r="L23" s="30">
        <f t="shared" si="5"/>
        <v>0</v>
      </c>
      <c r="M23" s="30">
        <f t="shared" si="5"/>
        <v>0</v>
      </c>
      <c r="N23" s="30">
        <f t="shared" si="5"/>
        <v>0</v>
      </c>
      <c r="O23" s="30">
        <f t="shared" si="5"/>
        <v>0</v>
      </c>
      <c r="P23" s="30">
        <f>+$D$22*P21*100</f>
        <v>0</v>
      </c>
      <c r="Q23" s="30">
        <f>+$D$22*Q21*100</f>
        <v>0</v>
      </c>
      <c r="R23" s="31">
        <f>SUM(F23:Q23)</f>
        <v>0</v>
      </c>
    </row>
    <row r="24" spans="1:18" x14ac:dyDescent="0.25">
      <c r="A24" s="80">
        <v>6</v>
      </c>
      <c r="B24" s="83" t="s">
        <v>16</v>
      </c>
      <c r="C24" s="86" t="s">
        <v>42</v>
      </c>
      <c r="D24" s="89">
        <v>0</v>
      </c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8">
        <v>0</v>
      </c>
    </row>
    <row r="25" spans="1:18" x14ac:dyDescent="0.25">
      <c r="A25" s="81"/>
      <c r="B25" s="84"/>
      <c r="C25" s="87"/>
      <c r="D25" s="90"/>
      <c r="E25" s="26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</row>
    <row r="26" spans="1:18" ht="15.75" thickBot="1" x14ac:dyDescent="0.3">
      <c r="A26" s="82"/>
      <c r="B26" s="85"/>
      <c r="C26" s="88"/>
      <c r="D26" s="91"/>
      <c r="E26" s="29"/>
      <c r="F26" s="30">
        <f t="shared" ref="F26:Q26" si="6">+$D$25*F24*100</f>
        <v>0</v>
      </c>
      <c r="G26" s="30">
        <f t="shared" si="6"/>
        <v>0</v>
      </c>
      <c r="H26" s="30">
        <f t="shared" si="6"/>
        <v>0</v>
      </c>
      <c r="I26" s="30">
        <f t="shared" si="6"/>
        <v>0</v>
      </c>
      <c r="J26" s="30">
        <f t="shared" si="6"/>
        <v>0</v>
      </c>
      <c r="K26" s="30">
        <f t="shared" si="6"/>
        <v>0</v>
      </c>
      <c r="L26" s="30">
        <f t="shared" si="6"/>
        <v>0</v>
      </c>
      <c r="M26" s="30">
        <f>+$D$25*M24*100</f>
        <v>0</v>
      </c>
      <c r="N26" s="30">
        <f>+$D$25*N24*100</f>
        <v>0</v>
      </c>
      <c r="O26" s="30">
        <f t="shared" si="6"/>
        <v>0</v>
      </c>
      <c r="P26" s="30">
        <f t="shared" si="6"/>
        <v>0</v>
      </c>
      <c r="Q26" s="30">
        <f t="shared" si="6"/>
        <v>0</v>
      </c>
      <c r="R26" s="31">
        <f>SUM(F26:Q26)</f>
        <v>0</v>
      </c>
    </row>
    <row r="27" spans="1:18" x14ac:dyDescent="0.25">
      <c r="A27" s="80">
        <v>7</v>
      </c>
      <c r="B27" s="83" t="s">
        <v>17</v>
      </c>
      <c r="C27" s="86" t="s">
        <v>42</v>
      </c>
      <c r="D27" s="89">
        <v>0</v>
      </c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8">
        <f>SUM(F27:Q27)</f>
        <v>0</v>
      </c>
    </row>
    <row r="28" spans="1:18" x14ac:dyDescent="0.25">
      <c r="A28" s="81"/>
      <c r="B28" s="84"/>
      <c r="C28" s="87"/>
      <c r="D28" s="90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8"/>
    </row>
    <row r="29" spans="1:18" ht="15.75" thickBot="1" x14ac:dyDescent="0.3">
      <c r="A29" s="82"/>
      <c r="B29" s="85"/>
      <c r="C29" s="88"/>
      <c r="D29" s="91"/>
      <c r="E29" s="29"/>
      <c r="F29" s="30">
        <f t="shared" ref="F29:P29" si="7">+$D$28*F27*100</f>
        <v>0</v>
      </c>
      <c r="G29" s="30">
        <f t="shared" si="7"/>
        <v>0</v>
      </c>
      <c r="H29" s="30">
        <f t="shared" si="7"/>
        <v>0</v>
      </c>
      <c r="I29" s="30">
        <f t="shared" si="7"/>
        <v>0</v>
      </c>
      <c r="J29" s="30">
        <f t="shared" si="7"/>
        <v>0</v>
      </c>
      <c r="K29" s="30">
        <f t="shared" si="7"/>
        <v>0</v>
      </c>
      <c r="L29" s="30">
        <f t="shared" si="7"/>
        <v>0</v>
      </c>
      <c r="M29" s="30">
        <f t="shared" si="7"/>
        <v>0</v>
      </c>
      <c r="N29" s="30">
        <f t="shared" si="7"/>
        <v>0</v>
      </c>
      <c r="O29" s="30">
        <f t="shared" si="7"/>
        <v>0</v>
      </c>
      <c r="P29" s="30">
        <f t="shared" si="7"/>
        <v>0</v>
      </c>
      <c r="Q29" s="30">
        <f>+$D$28*Q27*100</f>
        <v>0</v>
      </c>
      <c r="R29" s="31">
        <f>SUM(F29:Q29)</f>
        <v>0</v>
      </c>
    </row>
    <row r="30" spans="1:18" x14ac:dyDescent="0.25">
      <c r="A30" s="80">
        <v>8</v>
      </c>
      <c r="B30" s="83" t="s">
        <v>18</v>
      </c>
      <c r="C30" s="86" t="s">
        <v>42</v>
      </c>
      <c r="D30" s="89">
        <v>0</v>
      </c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8">
        <f>SUM(F30:Q30)</f>
        <v>0</v>
      </c>
    </row>
    <row r="31" spans="1:18" x14ac:dyDescent="0.25">
      <c r="A31" s="81"/>
      <c r="B31" s="84"/>
      <c r="C31" s="87"/>
      <c r="D31" s="90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8"/>
    </row>
    <row r="32" spans="1:18" ht="15.75" thickBot="1" x14ac:dyDescent="0.3">
      <c r="A32" s="82"/>
      <c r="B32" s="85"/>
      <c r="C32" s="88"/>
      <c r="D32" s="91"/>
      <c r="E32" s="29"/>
      <c r="F32" s="30">
        <f t="shared" ref="F32:I32" si="8">+$D$31*F30*100</f>
        <v>0</v>
      </c>
      <c r="G32" s="30">
        <f t="shared" si="8"/>
        <v>0</v>
      </c>
      <c r="H32" s="30">
        <f t="shared" si="8"/>
        <v>0</v>
      </c>
      <c r="I32" s="30">
        <f t="shared" si="8"/>
        <v>0</v>
      </c>
      <c r="J32" s="30">
        <f>+$D$31*J30*100</f>
        <v>0</v>
      </c>
      <c r="K32" s="30">
        <f>+$D$31*K30*100</f>
        <v>0</v>
      </c>
      <c r="L32" s="30">
        <f t="shared" ref="L32:Q32" si="9">+$D$31*L30*100</f>
        <v>0</v>
      </c>
      <c r="M32" s="30">
        <f t="shared" si="9"/>
        <v>0</v>
      </c>
      <c r="N32" s="30">
        <f t="shared" si="9"/>
        <v>0</v>
      </c>
      <c r="O32" s="30">
        <f t="shared" si="9"/>
        <v>0</v>
      </c>
      <c r="P32" s="30">
        <f t="shared" si="9"/>
        <v>0</v>
      </c>
      <c r="Q32" s="30">
        <f t="shared" si="9"/>
        <v>0</v>
      </c>
      <c r="R32" s="31">
        <f>SUM(F32:Q32)</f>
        <v>0</v>
      </c>
    </row>
    <row r="33" spans="1:18" x14ac:dyDescent="0.25">
      <c r="A33" s="80">
        <v>9</v>
      </c>
      <c r="B33" s="83" t="s">
        <v>19</v>
      </c>
      <c r="C33" s="86" t="s">
        <v>42</v>
      </c>
      <c r="D33" s="89">
        <v>0</v>
      </c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8">
        <f>SUM(F33:Q33)</f>
        <v>0</v>
      </c>
    </row>
    <row r="34" spans="1:18" x14ac:dyDescent="0.25">
      <c r="A34" s="81"/>
      <c r="B34" s="84"/>
      <c r="C34" s="87"/>
      <c r="D34" s="90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8"/>
    </row>
    <row r="35" spans="1:18" ht="15.75" thickBot="1" x14ac:dyDescent="0.3">
      <c r="A35" s="82"/>
      <c r="B35" s="85"/>
      <c r="C35" s="88"/>
      <c r="D35" s="91"/>
      <c r="E35" s="29"/>
      <c r="F35" s="30">
        <f t="shared" ref="F35:M35" si="10">+$D$34*F33*100</f>
        <v>0</v>
      </c>
      <c r="G35" s="30">
        <f t="shared" si="10"/>
        <v>0</v>
      </c>
      <c r="H35" s="30">
        <f t="shared" si="10"/>
        <v>0</v>
      </c>
      <c r="I35" s="30">
        <f t="shared" si="10"/>
        <v>0</v>
      </c>
      <c r="J35" s="30">
        <f t="shared" si="10"/>
        <v>0</v>
      </c>
      <c r="K35" s="30">
        <f t="shared" si="10"/>
        <v>0</v>
      </c>
      <c r="L35" s="30">
        <f t="shared" si="10"/>
        <v>0</v>
      </c>
      <c r="M35" s="30">
        <f t="shared" si="10"/>
        <v>0</v>
      </c>
      <c r="N35" s="30">
        <f>+$D$34*N33*100</f>
        <v>0</v>
      </c>
      <c r="O35" s="30">
        <f t="shared" ref="O35:Q35" si="11">+$D$34*O33*100</f>
        <v>0</v>
      </c>
      <c r="P35" s="30">
        <f t="shared" si="11"/>
        <v>0</v>
      </c>
      <c r="Q35" s="30">
        <f t="shared" si="11"/>
        <v>0</v>
      </c>
      <c r="R35" s="31">
        <f>SUM(F35:Q35)</f>
        <v>0</v>
      </c>
    </row>
    <row r="36" spans="1:18" x14ac:dyDescent="0.25">
      <c r="A36" s="80">
        <v>10</v>
      </c>
      <c r="B36" s="83" t="s">
        <v>20</v>
      </c>
      <c r="C36" s="86" t="s">
        <v>42</v>
      </c>
      <c r="D36" s="89">
        <v>0</v>
      </c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8">
        <f>SUM(F36:Q36)</f>
        <v>0</v>
      </c>
    </row>
    <row r="37" spans="1:18" x14ac:dyDescent="0.25">
      <c r="A37" s="81"/>
      <c r="B37" s="84"/>
      <c r="C37" s="87"/>
      <c r="D37" s="90"/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8"/>
    </row>
    <row r="38" spans="1:18" ht="15.75" thickBot="1" x14ac:dyDescent="0.3">
      <c r="A38" s="82"/>
      <c r="B38" s="85"/>
      <c r="C38" s="88"/>
      <c r="D38" s="91"/>
      <c r="E38" s="29"/>
      <c r="F38" s="30">
        <f t="shared" ref="F38:L38" si="12">+$D$37*F36*100</f>
        <v>0</v>
      </c>
      <c r="G38" s="30">
        <f t="shared" si="12"/>
        <v>0</v>
      </c>
      <c r="H38" s="30">
        <f t="shared" si="12"/>
        <v>0</v>
      </c>
      <c r="I38" s="30">
        <f t="shared" si="12"/>
        <v>0</v>
      </c>
      <c r="J38" s="30">
        <f t="shared" si="12"/>
        <v>0</v>
      </c>
      <c r="K38" s="30">
        <f t="shared" si="12"/>
        <v>0</v>
      </c>
      <c r="L38" s="30">
        <f t="shared" si="12"/>
        <v>0</v>
      </c>
      <c r="M38" s="30">
        <f>+$D$37*M36*100</f>
        <v>0</v>
      </c>
      <c r="N38" s="30">
        <f>+$D$37*N36*100</f>
        <v>0</v>
      </c>
      <c r="O38" s="30">
        <f>+$D$37*O36*100</f>
        <v>0</v>
      </c>
      <c r="P38" s="30">
        <f t="shared" ref="P38:Q38" si="13">+$D$37*P36*100</f>
        <v>0</v>
      </c>
      <c r="Q38" s="30">
        <f t="shared" si="13"/>
        <v>0</v>
      </c>
      <c r="R38" s="31">
        <f>SUM(F38:Q38)</f>
        <v>0</v>
      </c>
    </row>
    <row r="39" spans="1:18" x14ac:dyDescent="0.25">
      <c r="A39" s="80">
        <v>11</v>
      </c>
      <c r="B39" s="83" t="s">
        <v>21</v>
      </c>
      <c r="C39" s="86" t="s">
        <v>42</v>
      </c>
      <c r="D39" s="89">
        <v>0</v>
      </c>
      <c r="E39" s="23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8">
        <f>SUM(F39:Q39)</f>
        <v>0</v>
      </c>
    </row>
    <row r="40" spans="1:18" x14ac:dyDescent="0.25">
      <c r="A40" s="81"/>
      <c r="B40" s="84"/>
      <c r="C40" s="87"/>
      <c r="D40" s="90"/>
      <c r="E40" s="2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</row>
    <row r="41" spans="1:18" ht="15.75" thickBot="1" x14ac:dyDescent="0.3">
      <c r="A41" s="82"/>
      <c r="B41" s="85"/>
      <c r="C41" s="88"/>
      <c r="D41" s="91"/>
      <c r="E41" s="30"/>
      <c r="F41" s="30">
        <f t="shared" ref="F41:H41" si="14">+$D$40*F39*100</f>
        <v>0</v>
      </c>
      <c r="G41" s="30">
        <f t="shared" si="14"/>
        <v>0</v>
      </c>
      <c r="H41" s="30">
        <f t="shared" si="14"/>
        <v>0</v>
      </c>
      <c r="I41" s="30">
        <f>+$D$40*I39*100</f>
        <v>0</v>
      </c>
      <c r="J41" s="30">
        <f>+$D$40*J39*100</f>
        <v>0</v>
      </c>
      <c r="K41" s="30">
        <f t="shared" ref="K41:N41" si="15">+$D$40*K39*100</f>
        <v>0</v>
      </c>
      <c r="L41" s="30">
        <f t="shared" si="15"/>
        <v>0</v>
      </c>
      <c r="M41" s="30">
        <f t="shared" si="15"/>
        <v>0</v>
      </c>
      <c r="N41" s="30">
        <f t="shared" si="15"/>
        <v>0</v>
      </c>
      <c r="O41" s="30">
        <f>+$D$40*O39*100</f>
        <v>0</v>
      </c>
      <c r="P41" s="30">
        <f t="shared" ref="P41:Q41" si="16">+$D$40*P39*100</f>
        <v>0</v>
      </c>
      <c r="Q41" s="30">
        <f t="shared" si="16"/>
        <v>0</v>
      </c>
      <c r="R41" s="31">
        <f>SUM(F41:Q41)</f>
        <v>0</v>
      </c>
    </row>
    <row r="42" spans="1:18" x14ac:dyDescent="0.25">
      <c r="A42" s="80">
        <v>12</v>
      </c>
      <c r="B42" s="83" t="s">
        <v>22</v>
      </c>
      <c r="C42" s="86" t="s">
        <v>42</v>
      </c>
      <c r="D42" s="89">
        <v>0</v>
      </c>
      <c r="E42" s="23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8">
        <f>SUM(F42:Q42)</f>
        <v>0</v>
      </c>
    </row>
    <row r="43" spans="1:18" x14ac:dyDescent="0.25">
      <c r="A43" s="81"/>
      <c r="B43" s="84"/>
      <c r="C43" s="87"/>
      <c r="D43" s="90"/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8"/>
    </row>
    <row r="44" spans="1:18" ht="15.75" thickBot="1" x14ac:dyDescent="0.3">
      <c r="A44" s="82"/>
      <c r="B44" s="85"/>
      <c r="C44" s="88"/>
      <c r="D44" s="91"/>
      <c r="E44" s="29"/>
      <c r="F44" s="30">
        <f t="shared" ref="F44:G44" si="17">+$D$43*F42*100</f>
        <v>0</v>
      </c>
      <c r="G44" s="30">
        <f t="shared" si="17"/>
        <v>0</v>
      </c>
      <c r="H44" s="30">
        <f>+$D$43*H42*100</f>
        <v>0</v>
      </c>
      <c r="I44" s="30">
        <f>+$D$43*I42*100</f>
        <v>0</v>
      </c>
      <c r="J44" s="30">
        <f t="shared" ref="J44:Q44" si="18">+$D$43*J42*100</f>
        <v>0</v>
      </c>
      <c r="K44" s="30">
        <f t="shared" si="18"/>
        <v>0</v>
      </c>
      <c r="L44" s="30">
        <f t="shared" si="18"/>
        <v>0</v>
      </c>
      <c r="M44" s="30">
        <f t="shared" si="18"/>
        <v>0</v>
      </c>
      <c r="N44" s="30">
        <f t="shared" si="18"/>
        <v>0</v>
      </c>
      <c r="O44" s="30">
        <f t="shared" si="18"/>
        <v>0</v>
      </c>
      <c r="P44" s="30">
        <f t="shared" si="18"/>
        <v>0</v>
      </c>
      <c r="Q44" s="30">
        <f t="shared" si="18"/>
        <v>0</v>
      </c>
      <c r="R44" s="31">
        <f>SUM(F44:Q44)</f>
        <v>0</v>
      </c>
    </row>
    <row r="45" spans="1:18" x14ac:dyDescent="0.25">
      <c r="A45" s="80">
        <v>13</v>
      </c>
      <c r="B45" s="83" t="s">
        <v>23</v>
      </c>
      <c r="C45" s="86" t="s">
        <v>42</v>
      </c>
      <c r="D45" s="89">
        <v>0</v>
      </c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8">
        <f>SUM(F45:Q45)</f>
        <v>0</v>
      </c>
    </row>
    <row r="46" spans="1:18" x14ac:dyDescent="0.25">
      <c r="A46" s="81"/>
      <c r="B46" s="84"/>
      <c r="C46" s="87"/>
      <c r="D46" s="90"/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8"/>
    </row>
    <row r="47" spans="1:18" ht="15.75" thickBot="1" x14ac:dyDescent="0.3">
      <c r="A47" s="82"/>
      <c r="B47" s="85"/>
      <c r="C47" s="88"/>
      <c r="D47" s="91"/>
      <c r="E47" s="29"/>
      <c r="F47" s="30">
        <f t="shared" ref="F47:I47" si="19">+$D$46*F45*100</f>
        <v>0</v>
      </c>
      <c r="G47" s="30">
        <f t="shared" si="19"/>
        <v>0</v>
      </c>
      <c r="H47" s="30">
        <f t="shared" si="19"/>
        <v>0</v>
      </c>
      <c r="I47" s="30">
        <f t="shared" si="19"/>
        <v>0</v>
      </c>
      <c r="J47" s="30">
        <f>+$D$46*J45*100</f>
        <v>0</v>
      </c>
      <c r="K47" s="30">
        <f t="shared" ref="K47:Q47" si="20">+$D$46*K45*100</f>
        <v>0</v>
      </c>
      <c r="L47" s="30">
        <f t="shared" si="20"/>
        <v>0</v>
      </c>
      <c r="M47" s="30">
        <f t="shared" si="20"/>
        <v>0</v>
      </c>
      <c r="N47" s="30">
        <f t="shared" si="20"/>
        <v>0</v>
      </c>
      <c r="O47" s="30">
        <f t="shared" si="20"/>
        <v>0</v>
      </c>
      <c r="P47" s="30">
        <f t="shared" si="20"/>
        <v>0</v>
      </c>
      <c r="Q47" s="30">
        <f t="shared" si="20"/>
        <v>0</v>
      </c>
      <c r="R47" s="31">
        <f>SUM(F47:Q47)</f>
        <v>0</v>
      </c>
    </row>
    <row r="48" spans="1:18" x14ac:dyDescent="0.25">
      <c r="A48" s="80">
        <v>14</v>
      </c>
      <c r="B48" s="92" t="s">
        <v>24</v>
      </c>
      <c r="C48" s="86" t="s">
        <v>42</v>
      </c>
      <c r="D48" s="89">
        <f>'[1]PRESUPUESTO NACION'!J1077</f>
        <v>0</v>
      </c>
      <c r="E48" s="23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8">
        <f>SUM(F48:Q48)</f>
        <v>0</v>
      </c>
    </row>
    <row r="49" spans="1:18" x14ac:dyDescent="0.25">
      <c r="A49" s="81"/>
      <c r="B49" s="93"/>
      <c r="C49" s="87"/>
      <c r="D49" s="90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</row>
    <row r="50" spans="1:18" ht="15.75" thickBot="1" x14ac:dyDescent="0.3">
      <c r="A50" s="82"/>
      <c r="B50" s="94"/>
      <c r="C50" s="88"/>
      <c r="D50" s="91"/>
      <c r="E50" s="29"/>
      <c r="F50" s="30">
        <f t="shared" ref="F50:L50" si="21">+$D$49*F48*100</f>
        <v>0</v>
      </c>
      <c r="G50" s="30">
        <f t="shared" si="21"/>
        <v>0</v>
      </c>
      <c r="H50" s="30">
        <f t="shared" si="21"/>
        <v>0</v>
      </c>
      <c r="I50" s="30">
        <f t="shared" si="21"/>
        <v>0</v>
      </c>
      <c r="J50" s="30">
        <f t="shared" si="21"/>
        <v>0</v>
      </c>
      <c r="K50" s="30">
        <f t="shared" si="21"/>
        <v>0</v>
      </c>
      <c r="L50" s="30">
        <f t="shared" si="21"/>
        <v>0</v>
      </c>
      <c r="M50" s="30">
        <f>+$D$49*M48*100</f>
        <v>0</v>
      </c>
      <c r="N50" s="30">
        <f t="shared" ref="N50:Q50" si="22">+$D$49*N48*100</f>
        <v>0</v>
      </c>
      <c r="O50" s="30">
        <f t="shared" si="22"/>
        <v>0</v>
      </c>
      <c r="P50" s="30">
        <f t="shared" si="22"/>
        <v>0</v>
      </c>
      <c r="Q50" s="30">
        <f t="shared" si="22"/>
        <v>0</v>
      </c>
      <c r="R50" s="31">
        <f>SUM(F50:Q50)</f>
        <v>0</v>
      </c>
    </row>
    <row r="51" spans="1:18" x14ac:dyDescent="0.25">
      <c r="A51" s="80">
        <v>15</v>
      </c>
      <c r="B51" s="83" t="s">
        <v>25</v>
      </c>
      <c r="C51" s="86" t="s">
        <v>42</v>
      </c>
      <c r="D51" s="89">
        <v>0</v>
      </c>
      <c r="E51" s="2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8">
        <f>SUM(F51:Q51)</f>
        <v>0</v>
      </c>
    </row>
    <row r="52" spans="1:18" x14ac:dyDescent="0.25">
      <c r="A52" s="81"/>
      <c r="B52" s="84"/>
      <c r="C52" s="87"/>
      <c r="D52" s="90"/>
      <c r="E52" s="26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8"/>
    </row>
    <row r="53" spans="1:18" ht="15.75" thickBot="1" x14ac:dyDescent="0.3">
      <c r="A53" s="82"/>
      <c r="B53" s="85"/>
      <c r="C53" s="88"/>
      <c r="D53" s="91"/>
      <c r="E53" s="29"/>
      <c r="F53" s="30">
        <f t="shared" ref="F53:O53" si="23">+$D$52*F51*100</f>
        <v>0</v>
      </c>
      <c r="G53" s="30">
        <f t="shared" si="23"/>
        <v>0</v>
      </c>
      <c r="H53" s="30">
        <f t="shared" si="23"/>
        <v>0</v>
      </c>
      <c r="I53" s="30">
        <f t="shared" si="23"/>
        <v>0</v>
      </c>
      <c r="J53" s="30">
        <f t="shared" si="23"/>
        <v>0</v>
      </c>
      <c r="K53" s="30">
        <f t="shared" si="23"/>
        <v>0</v>
      </c>
      <c r="L53" s="30">
        <f t="shared" si="23"/>
        <v>0</v>
      </c>
      <c r="M53" s="30">
        <f t="shared" si="23"/>
        <v>0</v>
      </c>
      <c r="N53" s="30">
        <f t="shared" si="23"/>
        <v>0</v>
      </c>
      <c r="O53" s="30">
        <f t="shared" si="23"/>
        <v>0</v>
      </c>
      <c r="P53" s="30">
        <f>+$D$52*P51*100</f>
        <v>0</v>
      </c>
      <c r="Q53" s="30">
        <f>+$D$52*Q51*100</f>
        <v>0</v>
      </c>
      <c r="R53" s="31">
        <f>SUM(F53:Q53)</f>
        <v>0</v>
      </c>
    </row>
    <row r="54" spans="1:18" x14ac:dyDescent="0.25">
      <c r="A54" s="80">
        <v>16</v>
      </c>
      <c r="B54" s="83" t="s">
        <v>26</v>
      </c>
      <c r="C54" s="86" t="s">
        <v>42</v>
      </c>
      <c r="D54" s="89">
        <v>0</v>
      </c>
      <c r="E54" s="2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8">
        <f>SUM(F54:Q54)</f>
        <v>0</v>
      </c>
    </row>
    <row r="55" spans="1:18" x14ac:dyDescent="0.25">
      <c r="A55" s="81"/>
      <c r="B55" s="84"/>
      <c r="C55" s="87"/>
      <c r="D55" s="90"/>
      <c r="E55" s="26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8"/>
    </row>
    <row r="56" spans="1:18" ht="15.75" thickBot="1" x14ac:dyDescent="0.3">
      <c r="A56" s="82"/>
      <c r="B56" s="85"/>
      <c r="C56" s="88"/>
      <c r="D56" s="91"/>
      <c r="E56" s="29"/>
      <c r="F56" s="30">
        <f t="shared" ref="F56:P56" si="24">+$D$55*F54*100</f>
        <v>0</v>
      </c>
      <c r="G56" s="30">
        <f t="shared" si="24"/>
        <v>0</v>
      </c>
      <c r="H56" s="30">
        <f t="shared" si="24"/>
        <v>0</v>
      </c>
      <c r="I56" s="30">
        <f t="shared" si="24"/>
        <v>0</v>
      </c>
      <c r="J56" s="30">
        <f t="shared" si="24"/>
        <v>0</v>
      </c>
      <c r="K56" s="30">
        <f t="shared" si="24"/>
        <v>0</v>
      </c>
      <c r="L56" s="30">
        <f t="shared" si="24"/>
        <v>0</v>
      </c>
      <c r="M56" s="30">
        <f t="shared" si="24"/>
        <v>0</v>
      </c>
      <c r="N56" s="30">
        <f t="shared" si="24"/>
        <v>0</v>
      </c>
      <c r="O56" s="30">
        <f t="shared" si="24"/>
        <v>0</v>
      </c>
      <c r="P56" s="30">
        <f t="shared" si="24"/>
        <v>0</v>
      </c>
      <c r="Q56" s="30">
        <f>+$D$55*Q54*100</f>
        <v>0</v>
      </c>
      <c r="R56" s="31">
        <f>SUM(F56:Q56)</f>
        <v>0</v>
      </c>
    </row>
    <row r="57" spans="1:18" x14ac:dyDescent="0.25">
      <c r="A57" s="80">
        <v>17</v>
      </c>
      <c r="B57" s="83" t="s">
        <v>27</v>
      </c>
      <c r="C57" s="86" t="s">
        <v>42</v>
      </c>
      <c r="D57" s="89">
        <v>0</v>
      </c>
      <c r="E57" s="23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8">
        <f>SUM(F57:Q57)</f>
        <v>0</v>
      </c>
    </row>
    <row r="58" spans="1:18" x14ac:dyDescent="0.25">
      <c r="A58" s="81"/>
      <c r="B58" s="84"/>
      <c r="C58" s="87"/>
      <c r="D58" s="90"/>
      <c r="E58" s="2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8"/>
    </row>
    <row r="59" spans="1:18" ht="15.75" thickBot="1" x14ac:dyDescent="0.3">
      <c r="A59" s="82"/>
      <c r="B59" s="85"/>
      <c r="C59" s="88"/>
      <c r="D59" s="91"/>
      <c r="E59" s="29"/>
      <c r="F59" s="30">
        <f t="shared" ref="F59:O59" si="25">+$D$58*F57*100</f>
        <v>0</v>
      </c>
      <c r="G59" s="30">
        <f t="shared" si="25"/>
        <v>0</v>
      </c>
      <c r="H59" s="30">
        <f t="shared" si="25"/>
        <v>0</v>
      </c>
      <c r="I59" s="30">
        <f t="shared" si="25"/>
        <v>0</v>
      </c>
      <c r="J59" s="30">
        <f t="shared" si="25"/>
        <v>0</v>
      </c>
      <c r="K59" s="30">
        <f t="shared" si="25"/>
        <v>0</v>
      </c>
      <c r="L59" s="30">
        <f t="shared" si="25"/>
        <v>0</v>
      </c>
      <c r="M59" s="30">
        <f t="shared" si="25"/>
        <v>0</v>
      </c>
      <c r="N59" s="30">
        <f t="shared" si="25"/>
        <v>0</v>
      </c>
      <c r="O59" s="30">
        <f t="shared" si="25"/>
        <v>0</v>
      </c>
      <c r="P59" s="30">
        <f>+$D$58*P57*100</f>
        <v>0</v>
      </c>
      <c r="Q59" s="30">
        <f>+$D$58*Q57*100</f>
        <v>0</v>
      </c>
      <c r="R59" s="31">
        <f>SUM(F59:Q59)</f>
        <v>0</v>
      </c>
    </row>
    <row r="60" spans="1:18" x14ac:dyDescent="0.25">
      <c r="A60" s="80" t="s">
        <v>28</v>
      </c>
      <c r="B60" s="83" t="s">
        <v>29</v>
      </c>
      <c r="C60" s="86" t="s">
        <v>42</v>
      </c>
      <c r="D60" s="89">
        <v>0</v>
      </c>
      <c r="E60" s="23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8">
        <f>SUM(F60:Q60)</f>
        <v>0</v>
      </c>
    </row>
    <row r="61" spans="1:18" x14ac:dyDescent="0.25">
      <c r="A61" s="81"/>
      <c r="B61" s="84"/>
      <c r="C61" s="87"/>
      <c r="D61" s="90"/>
      <c r="E61" s="26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8"/>
    </row>
    <row r="62" spans="1:18" ht="15.75" thickBot="1" x14ac:dyDescent="0.3">
      <c r="A62" s="82"/>
      <c r="B62" s="85"/>
      <c r="C62" s="88"/>
      <c r="D62" s="91"/>
      <c r="E62" s="29"/>
      <c r="F62" s="30">
        <f t="shared" ref="F62:O62" si="26">+$D$61*F60*100</f>
        <v>0</v>
      </c>
      <c r="G62" s="30">
        <f t="shared" si="26"/>
        <v>0</v>
      </c>
      <c r="H62" s="30">
        <f t="shared" si="26"/>
        <v>0</v>
      </c>
      <c r="I62" s="30">
        <f t="shared" si="26"/>
        <v>0</v>
      </c>
      <c r="J62" s="30">
        <f t="shared" si="26"/>
        <v>0</v>
      </c>
      <c r="K62" s="30">
        <f t="shared" si="26"/>
        <v>0</v>
      </c>
      <c r="L62" s="30">
        <f t="shared" si="26"/>
        <v>0</v>
      </c>
      <c r="M62" s="30">
        <f t="shared" si="26"/>
        <v>0</v>
      </c>
      <c r="N62" s="30">
        <f t="shared" si="26"/>
        <v>0</v>
      </c>
      <c r="O62" s="30">
        <f t="shared" si="26"/>
        <v>0</v>
      </c>
      <c r="P62" s="30">
        <f>+$D$61*P60*100</f>
        <v>0</v>
      </c>
      <c r="Q62" s="30">
        <f>+$D$61*Q60*100</f>
        <v>0</v>
      </c>
      <c r="R62" s="31">
        <f>SUM(F62:Q62)</f>
        <v>0</v>
      </c>
    </row>
    <row r="63" spans="1:18" x14ac:dyDescent="0.25">
      <c r="A63" s="80" t="s">
        <v>30</v>
      </c>
      <c r="B63" s="83" t="s">
        <v>31</v>
      </c>
      <c r="C63" s="86" t="s">
        <v>42</v>
      </c>
      <c r="D63" s="89">
        <v>0</v>
      </c>
      <c r="E63" s="23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8">
        <f>SUM(F63:Q63)</f>
        <v>0</v>
      </c>
    </row>
    <row r="64" spans="1:18" x14ac:dyDescent="0.25">
      <c r="A64" s="81"/>
      <c r="B64" s="84"/>
      <c r="C64" s="87"/>
      <c r="D64" s="90"/>
      <c r="E64" s="26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8"/>
    </row>
    <row r="65" spans="1:18" ht="15.75" thickBot="1" x14ac:dyDescent="0.3">
      <c r="A65" s="82"/>
      <c r="B65" s="85"/>
      <c r="C65" s="88"/>
      <c r="D65" s="91"/>
      <c r="E65" s="29"/>
      <c r="F65" s="30">
        <f t="shared" ref="F65:P65" si="27">+$D$64*F63*100</f>
        <v>0</v>
      </c>
      <c r="G65" s="30">
        <f t="shared" si="27"/>
        <v>0</v>
      </c>
      <c r="H65" s="30">
        <f t="shared" si="27"/>
        <v>0</v>
      </c>
      <c r="I65" s="30">
        <f t="shared" si="27"/>
        <v>0</v>
      </c>
      <c r="J65" s="30">
        <f t="shared" si="27"/>
        <v>0</v>
      </c>
      <c r="K65" s="30">
        <f t="shared" si="27"/>
        <v>0</v>
      </c>
      <c r="L65" s="30">
        <f t="shared" si="27"/>
        <v>0</v>
      </c>
      <c r="M65" s="30">
        <f t="shared" si="27"/>
        <v>0</v>
      </c>
      <c r="N65" s="30">
        <f t="shared" si="27"/>
        <v>0</v>
      </c>
      <c r="O65" s="30">
        <f t="shared" si="27"/>
        <v>0</v>
      </c>
      <c r="P65" s="30">
        <f t="shared" si="27"/>
        <v>0</v>
      </c>
      <c r="Q65" s="30">
        <f>+$D$64*Q63*100</f>
        <v>0</v>
      </c>
      <c r="R65" s="31">
        <f>SUM(F65:Q65)</f>
        <v>0</v>
      </c>
    </row>
    <row r="66" spans="1:18" x14ac:dyDescent="0.25">
      <c r="A66" s="80" t="s">
        <v>32</v>
      </c>
      <c r="B66" s="83" t="s">
        <v>33</v>
      </c>
      <c r="C66" s="86" t="s">
        <v>42</v>
      </c>
      <c r="D66" s="89">
        <v>0</v>
      </c>
      <c r="E66" s="23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8">
        <f>SUM(F66:Q66)</f>
        <v>0</v>
      </c>
    </row>
    <row r="67" spans="1:18" x14ac:dyDescent="0.25">
      <c r="A67" s="81"/>
      <c r="B67" s="84"/>
      <c r="C67" s="87"/>
      <c r="D67" s="90"/>
      <c r="E67" s="26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8"/>
    </row>
    <row r="68" spans="1:18" ht="15.75" thickBot="1" x14ac:dyDescent="0.3">
      <c r="A68" s="82"/>
      <c r="B68" s="85"/>
      <c r="C68" s="88"/>
      <c r="D68" s="91"/>
      <c r="E68" s="29"/>
      <c r="F68" s="30">
        <f t="shared" ref="F68:P68" si="28">+$D$67*F66*100</f>
        <v>0</v>
      </c>
      <c r="G68" s="30">
        <f t="shared" si="28"/>
        <v>0</v>
      </c>
      <c r="H68" s="30">
        <f t="shared" si="28"/>
        <v>0</v>
      </c>
      <c r="I68" s="30">
        <f t="shared" si="28"/>
        <v>0</v>
      </c>
      <c r="J68" s="30">
        <f t="shared" si="28"/>
        <v>0</v>
      </c>
      <c r="K68" s="30">
        <f t="shared" si="28"/>
        <v>0</v>
      </c>
      <c r="L68" s="30">
        <f t="shared" si="28"/>
        <v>0</v>
      </c>
      <c r="M68" s="30">
        <f t="shared" si="28"/>
        <v>0</v>
      </c>
      <c r="N68" s="30">
        <f t="shared" si="28"/>
        <v>0</v>
      </c>
      <c r="O68" s="30">
        <f t="shared" si="28"/>
        <v>0</v>
      </c>
      <c r="P68" s="30">
        <f t="shared" si="28"/>
        <v>0</v>
      </c>
      <c r="Q68" s="30">
        <f>+$D$67*Q66*100</f>
        <v>0</v>
      </c>
      <c r="R68" s="31">
        <f>SUM(F68:Q68)</f>
        <v>0</v>
      </c>
    </row>
    <row r="69" spans="1:18" x14ac:dyDescent="0.25">
      <c r="A69" s="80" t="s">
        <v>34</v>
      </c>
      <c r="B69" s="83" t="s">
        <v>35</v>
      </c>
      <c r="C69" s="86" t="s">
        <v>42</v>
      </c>
      <c r="D69" s="89">
        <v>0</v>
      </c>
      <c r="E69" s="23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8">
        <f>SUM(F69:Q69)</f>
        <v>0</v>
      </c>
    </row>
    <row r="70" spans="1:18" x14ac:dyDescent="0.25">
      <c r="A70" s="81"/>
      <c r="B70" s="84"/>
      <c r="C70" s="87"/>
      <c r="D70" s="90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8"/>
    </row>
    <row r="71" spans="1:18" ht="15.75" thickBot="1" x14ac:dyDescent="0.3">
      <c r="A71" s="82"/>
      <c r="B71" s="85"/>
      <c r="C71" s="88"/>
      <c r="D71" s="91"/>
      <c r="E71" s="29"/>
      <c r="F71" s="30">
        <f t="shared" ref="F71:Q71" si="29">+$D$70*F69*100</f>
        <v>0</v>
      </c>
      <c r="G71" s="30">
        <f t="shared" si="29"/>
        <v>0</v>
      </c>
      <c r="H71" s="30">
        <f t="shared" si="29"/>
        <v>0</v>
      </c>
      <c r="I71" s="30">
        <f t="shared" si="29"/>
        <v>0</v>
      </c>
      <c r="J71" s="30">
        <f t="shared" si="29"/>
        <v>0</v>
      </c>
      <c r="K71" s="30">
        <f t="shared" si="29"/>
        <v>0</v>
      </c>
      <c r="L71" s="30">
        <f t="shared" si="29"/>
        <v>0</v>
      </c>
      <c r="M71" s="30">
        <f t="shared" si="29"/>
        <v>0</v>
      </c>
      <c r="N71" s="30">
        <f t="shared" si="29"/>
        <v>0</v>
      </c>
      <c r="O71" s="30">
        <f t="shared" si="29"/>
        <v>0</v>
      </c>
      <c r="P71" s="30">
        <f t="shared" si="29"/>
        <v>0</v>
      </c>
      <c r="Q71" s="30">
        <f t="shared" si="29"/>
        <v>0</v>
      </c>
      <c r="R71" s="31">
        <f>SUM(F71:Q71)</f>
        <v>0</v>
      </c>
    </row>
    <row r="72" spans="1:18" x14ac:dyDescent="0.25">
      <c r="A72" s="80" t="s">
        <v>36</v>
      </c>
      <c r="B72" s="83" t="s">
        <v>37</v>
      </c>
      <c r="C72" s="86" t="s">
        <v>42</v>
      </c>
      <c r="D72" s="89">
        <v>0</v>
      </c>
      <c r="E72" s="2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8">
        <f>SUM(F72:Q72)</f>
        <v>0</v>
      </c>
    </row>
    <row r="73" spans="1:18" x14ac:dyDescent="0.25">
      <c r="A73" s="81"/>
      <c r="B73" s="84"/>
      <c r="C73" s="87"/>
      <c r="D73" s="90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8"/>
    </row>
    <row r="74" spans="1:18" ht="15.75" thickBot="1" x14ac:dyDescent="0.3">
      <c r="A74" s="82"/>
      <c r="B74" s="85"/>
      <c r="C74" s="88"/>
      <c r="D74" s="91"/>
      <c r="E74" s="29"/>
      <c r="F74" s="30">
        <f t="shared" ref="F74:P74" si="30">+$D$73*F72*100</f>
        <v>0</v>
      </c>
      <c r="G74" s="30">
        <f t="shared" si="30"/>
        <v>0</v>
      </c>
      <c r="H74" s="30">
        <f t="shared" si="30"/>
        <v>0</v>
      </c>
      <c r="I74" s="30">
        <f t="shared" si="30"/>
        <v>0</v>
      </c>
      <c r="J74" s="30">
        <f t="shared" si="30"/>
        <v>0</v>
      </c>
      <c r="K74" s="30">
        <f t="shared" si="30"/>
        <v>0</v>
      </c>
      <c r="L74" s="30">
        <f t="shared" si="30"/>
        <v>0</v>
      </c>
      <c r="M74" s="30">
        <f t="shared" si="30"/>
        <v>0</v>
      </c>
      <c r="N74" s="30">
        <f t="shared" si="30"/>
        <v>0</v>
      </c>
      <c r="O74" s="30">
        <f t="shared" si="30"/>
        <v>0</v>
      </c>
      <c r="P74" s="30">
        <f t="shared" si="30"/>
        <v>0</v>
      </c>
      <c r="Q74" s="30">
        <f>+$D$73*Q72*100</f>
        <v>0</v>
      </c>
      <c r="R74" s="31">
        <f>SUM(F74:Q74)</f>
        <v>0</v>
      </c>
    </row>
    <row r="75" spans="1:18" ht="15.75" thickBot="1" x14ac:dyDescent="0.3">
      <c r="A75" s="13"/>
      <c r="B75" s="1"/>
      <c r="C75" s="32" t="s">
        <v>42</v>
      </c>
      <c r="D75" s="33">
        <f>SUM(D9:D74)</f>
        <v>0</v>
      </c>
      <c r="E75" s="3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</row>
    <row r="76" spans="1:18" x14ac:dyDescent="0.25">
      <c r="A76" s="13"/>
      <c r="B76" s="1"/>
      <c r="C76" s="34"/>
      <c r="D76" s="35"/>
      <c r="E76" s="3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</row>
    <row r="77" spans="1:18" ht="15.75" thickBot="1" x14ac:dyDescent="0.3">
      <c r="A77" s="13"/>
      <c r="B77" s="1"/>
      <c r="C77" s="36"/>
      <c r="D77" s="37"/>
      <c r="E77" s="3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</row>
    <row r="78" spans="1:18" x14ac:dyDescent="0.25">
      <c r="A78" s="38" t="s">
        <v>38</v>
      </c>
      <c r="B78" s="39"/>
      <c r="C78" s="40"/>
      <c r="D78" s="41"/>
      <c r="E78" s="42"/>
      <c r="F78" s="43">
        <f t="shared" ref="F78:Q78" si="31">F74+F71+F68+F65+F62+F59+F56+F53+F50+F47+F44+F41+F38+F35+F32+F29+F26+F23+F20+F17+F14+F11</f>
        <v>0</v>
      </c>
      <c r="G78" s="43">
        <f t="shared" si="31"/>
        <v>0</v>
      </c>
      <c r="H78" s="43">
        <f t="shared" si="31"/>
        <v>0</v>
      </c>
      <c r="I78" s="43">
        <f t="shared" si="31"/>
        <v>0</v>
      </c>
      <c r="J78" s="43">
        <f t="shared" si="31"/>
        <v>0</v>
      </c>
      <c r="K78" s="43">
        <f t="shared" si="31"/>
        <v>0</v>
      </c>
      <c r="L78" s="43">
        <f t="shared" si="31"/>
        <v>0</v>
      </c>
      <c r="M78" s="43">
        <f t="shared" si="31"/>
        <v>0</v>
      </c>
      <c r="N78" s="43">
        <f t="shared" si="31"/>
        <v>0</v>
      </c>
      <c r="O78" s="43">
        <f t="shared" si="31"/>
        <v>0</v>
      </c>
      <c r="P78" s="43">
        <f t="shared" si="31"/>
        <v>0</v>
      </c>
      <c r="Q78" s="44">
        <f t="shared" si="31"/>
        <v>0</v>
      </c>
      <c r="R78" s="95">
        <f>+R11+R14+R17+R20+R23+R26+R29+R32+R35+R38+R41+R44+R47+R50+R53+R56+R59+R62+R65+R68+R71+R74</f>
        <v>0</v>
      </c>
    </row>
    <row r="79" spans="1:18" x14ac:dyDescent="0.25">
      <c r="A79" s="45" t="s">
        <v>39</v>
      </c>
      <c r="B79" s="46"/>
      <c r="C79" s="47"/>
      <c r="D79" s="48"/>
      <c r="E79" s="49">
        <f>ROUND(E78,10)</f>
        <v>0</v>
      </c>
      <c r="F79" s="50">
        <f>ROUND(F78,10)</f>
        <v>0</v>
      </c>
      <c r="G79" s="51">
        <f t="shared" ref="G79:Q79" si="32">ROUND(G78+F79,10)</f>
        <v>0</v>
      </c>
      <c r="H79" s="52">
        <f t="shared" si="32"/>
        <v>0</v>
      </c>
      <c r="I79" s="52">
        <f t="shared" si="32"/>
        <v>0</v>
      </c>
      <c r="J79" s="52">
        <f t="shared" si="32"/>
        <v>0</v>
      </c>
      <c r="K79" s="52">
        <f t="shared" si="32"/>
        <v>0</v>
      </c>
      <c r="L79" s="52">
        <f t="shared" si="32"/>
        <v>0</v>
      </c>
      <c r="M79" s="52">
        <f t="shared" si="32"/>
        <v>0</v>
      </c>
      <c r="N79" s="52">
        <f t="shared" si="32"/>
        <v>0</v>
      </c>
      <c r="O79" s="52">
        <f t="shared" si="32"/>
        <v>0</v>
      </c>
      <c r="P79" s="52">
        <f t="shared" si="32"/>
        <v>0</v>
      </c>
      <c r="Q79" s="51">
        <f t="shared" si="32"/>
        <v>0</v>
      </c>
      <c r="R79" s="96"/>
    </row>
    <row r="80" spans="1:18" x14ac:dyDescent="0.25">
      <c r="A80" s="45" t="s">
        <v>40</v>
      </c>
      <c r="B80" s="46"/>
      <c r="C80" s="47"/>
      <c r="D80" s="48"/>
      <c r="E80" s="53"/>
      <c r="F80" s="54">
        <f t="shared" ref="F80:Q80" si="33">ROUND($C$76*F78/100,10)</f>
        <v>0</v>
      </c>
      <c r="G80" s="55">
        <f t="shared" si="33"/>
        <v>0</v>
      </c>
      <c r="H80" s="56">
        <f t="shared" si="33"/>
        <v>0</v>
      </c>
      <c r="I80" s="56">
        <f t="shared" si="33"/>
        <v>0</v>
      </c>
      <c r="J80" s="56">
        <f t="shared" si="33"/>
        <v>0</v>
      </c>
      <c r="K80" s="56">
        <f t="shared" si="33"/>
        <v>0</v>
      </c>
      <c r="L80" s="56">
        <f t="shared" si="33"/>
        <v>0</v>
      </c>
      <c r="M80" s="56">
        <f t="shared" si="33"/>
        <v>0</v>
      </c>
      <c r="N80" s="56">
        <f t="shared" si="33"/>
        <v>0</v>
      </c>
      <c r="O80" s="56">
        <f t="shared" si="33"/>
        <v>0</v>
      </c>
      <c r="P80" s="56">
        <f t="shared" si="33"/>
        <v>0</v>
      </c>
      <c r="Q80" s="55">
        <f t="shared" si="33"/>
        <v>0</v>
      </c>
      <c r="R80" s="96"/>
    </row>
    <row r="81" spans="1:18" ht="15.75" thickBot="1" x14ac:dyDescent="0.3">
      <c r="A81" s="57" t="s">
        <v>41</v>
      </c>
      <c r="B81" s="58"/>
      <c r="C81" s="59"/>
      <c r="D81" s="60"/>
      <c r="E81" s="61"/>
      <c r="F81" s="62">
        <f>ROUND(F80,10)</f>
        <v>0</v>
      </c>
      <c r="G81" s="62">
        <f>G80+F81</f>
        <v>0</v>
      </c>
      <c r="H81" s="62">
        <f t="shared" ref="H81:N81" si="34">H80+G81</f>
        <v>0</v>
      </c>
      <c r="I81" s="62">
        <f t="shared" si="34"/>
        <v>0</v>
      </c>
      <c r="J81" s="62">
        <f t="shared" si="34"/>
        <v>0</v>
      </c>
      <c r="K81" s="62">
        <f t="shared" si="34"/>
        <v>0</v>
      </c>
      <c r="L81" s="62">
        <f t="shared" si="34"/>
        <v>0</v>
      </c>
      <c r="M81" s="62">
        <f t="shared" si="34"/>
        <v>0</v>
      </c>
      <c r="N81" s="62">
        <f t="shared" si="34"/>
        <v>0</v>
      </c>
      <c r="O81" s="62">
        <f>O80+N81</f>
        <v>0</v>
      </c>
      <c r="P81" s="62">
        <f>P80+O81</f>
        <v>0</v>
      </c>
      <c r="Q81" s="62">
        <f>Q80+P81</f>
        <v>0</v>
      </c>
      <c r="R81" s="97"/>
    </row>
  </sheetData>
  <mergeCells count="96">
    <mergeCell ref="R78:R81"/>
    <mergeCell ref="A69:A71"/>
    <mergeCell ref="B69:B71"/>
    <mergeCell ref="C69:C71"/>
    <mergeCell ref="D69:D71"/>
    <mergeCell ref="A72:A74"/>
    <mergeCell ref="B72:B74"/>
    <mergeCell ref="C72:C74"/>
    <mergeCell ref="D72:D74"/>
    <mergeCell ref="A63:A65"/>
    <mergeCell ref="B63:B65"/>
    <mergeCell ref="C63:C65"/>
    <mergeCell ref="D63:D65"/>
    <mergeCell ref="A66:A68"/>
    <mergeCell ref="B66:B68"/>
    <mergeCell ref="C66:C68"/>
    <mergeCell ref="D66:D68"/>
    <mergeCell ref="A57:A59"/>
    <mergeCell ref="B57:B59"/>
    <mergeCell ref="C57:C59"/>
    <mergeCell ref="D57:D59"/>
    <mergeCell ref="A60:A62"/>
    <mergeCell ref="B60:B62"/>
    <mergeCell ref="C60:C62"/>
    <mergeCell ref="D60:D62"/>
    <mergeCell ref="A51:A53"/>
    <mergeCell ref="B51:B53"/>
    <mergeCell ref="C51:C53"/>
    <mergeCell ref="D51:D53"/>
    <mergeCell ref="A54:A56"/>
    <mergeCell ref="B54:B56"/>
    <mergeCell ref="C54:C56"/>
    <mergeCell ref="D54:D56"/>
    <mergeCell ref="A45:A47"/>
    <mergeCell ref="B45:B47"/>
    <mergeCell ref="C45:C47"/>
    <mergeCell ref="D45:D47"/>
    <mergeCell ref="A48:A50"/>
    <mergeCell ref="B48:B50"/>
    <mergeCell ref="C48:C50"/>
    <mergeCell ref="D48:D50"/>
    <mergeCell ref="A39:A41"/>
    <mergeCell ref="B39:B41"/>
    <mergeCell ref="C39:C41"/>
    <mergeCell ref="D39:D41"/>
    <mergeCell ref="A42:A44"/>
    <mergeCell ref="B42:B44"/>
    <mergeCell ref="C42:C44"/>
    <mergeCell ref="D42:D44"/>
    <mergeCell ref="A33:A35"/>
    <mergeCell ref="B33:B35"/>
    <mergeCell ref="C33:C35"/>
    <mergeCell ref="D33:D35"/>
    <mergeCell ref="A36:A38"/>
    <mergeCell ref="B36:B38"/>
    <mergeCell ref="C36:C38"/>
    <mergeCell ref="D36:D38"/>
    <mergeCell ref="A27:A29"/>
    <mergeCell ref="B27:B29"/>
    <mergeCell ref="C27:C29"/>
    <mergeCell ref="D27:D29"/>
    <mergeCell ref="A30:A32"/>
    <mergeCell ref="B30:B32"/>
    <mergeCell ref="C30:C32"/>
    <mergeCell ref="D30:D32"/>
    <mergeCell ref="A21:A23"/>
    <mergeCell ref="B21:B23"/>
    <mergeCell ref="C21:C23"/>
    <mergeCell ref="D21:D23"/>
    <mergeCell ref="A24:A26"/>
    <mergeCell ref="B24:B26"/>
    <mergeCell ref="C24:C26"/>
    <mergeCell ref="D24:D26"/>
    <mergeCell ref="A15:A17"/>
    <mergeCell ref="B15:B17"/>
    <mergeCell ref="C15:C17"/>
    <mergeCell ref="D15:D17"/>
    <mergeCell ref="A18:A20"/>
    <mergeCell ref="B18:B20"/>
    <mergeCell ref="C18:C20"/>
    <mergeCell ref="D18:D20"/>
    <mergeCell ref="A9:A11"/>
    <mergeCell ref="B9:B11"/>
    <mergeCell ref="C9:C11"/>
    <mergeCell ref="D9:D11"/>
    <mergeCell ref="A12:A14"/>
    <mergeCell ref="B12:B14"/>
    <mergeCell ref="C12:C14"/>
    <mergeCell ref="D12:D14"/>
    <mergeCell ref="A2:B2"/>
    <mergeCell ref="C2:F2"/>
    <mergeCell ref="C3:F3"/>
    <mergeCell ref="A7:B7"/>
    <mergeCell ref="C7:C8"/>
    <mergeCell ref="D7:D8"/>
    <mergeCell ref="F7:Q7"/>
  </mergeCells>
  <pageMargins left="0.25" right="0.25" top="0.75" bottom="0.75" header="0.3" footer="0.3"/>
  <pageSetup paperSize="8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"/>
  <sheetViews>
    <sheetView workbookViewId="0">
      <selection activeCell="I15" sqref="I15"/>
    </sheetView>
  </sheetViews>
  <sheetFormatPr baseColWidth="10" defaultRowHeight="15" x14ac:dyDescent="0.25"/>
  <sheetData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98" t="s">
        <v>0</v>
      </c>
      <c r="B3" s="99"/>
      <c r="C3" s="100" t="str">
        <f>'[1]PDT NACION'!C3:F3</f>
        <v>TRENQUE LAUQUEN</v>
      </c>
      <c r="D3" s="101"/>
      <c r="E3" s="101"/>
      <c r="F3" s="102"/>
      <c r="G3" s="1"/>
      <c r="H3" s="1"/>
    </row>
    <row r="4" spans="1:8" ht="29.25" customHeight="1" x14ac:dyDescent="0.25">
      <c r="A4" s="64" t="s">
        <v>2</v>
      </c>
      <c r="B4" s="65"/>
      <c r="C4" s="100" t="str">
        <f>'[1]PDT NACION'!C4:F4</f>
        <v>INSTITUTO DE FORMACIÓN DOCENTE Y TÉCNICA Nº40</v>
      </c>
      <c r="D4" s="101"/>
      <c r="E4" s="101"/>
      <c r="F4" s="102"/>
      <c r="G4" s="6"/>
      <c r="H4" s="1"/>
    </row>
  </sheetData>
  <mergeCells count="3">
    <mergeCell ref="A3:B3"/>
    <mergeCell ref="C3:F3"/>
    <mergeCell ref="C4:F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TRABAJO</vt:lpstr>
      <vt:lpstr>CURVA</vt:lpstr>
      <vt:lpstr>'PLAN DE TRABAJO'!Área_de_impresión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MPlaneam-3</dc:creator>
  <cp:lastModifiedBy>Compras 03</cp:lastModifiedBy>
  <cp:lastPrinted>2023-08-16T16:34:32Z</cp:lastPrinted>
  <dcterms:created xsi:type="dcterms:W3CDTF">2023-08-16T15:10:03Z</dcterms:created>
  <dcterms:modified xsi:type="dcterms:W3CDTF">2023-08-17T17:06:51Z</dcterms:modified>
</cp:coreProperties>
</file>