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hidePivotFieldList="1"/>
  <bookViews>
    <workbookView xWindow="0" yWindow="0" windowWidth="20490" windowHeight="7650" activeTab="1"/>
  </bookViews>
  <sheets>
    <sheet name="Hoja1" sheetId="1" r:id="rId1"/>
    <sheet name="Hoja2" sheetId="2" r:id="rId2"/>
    <sheet name="Para imprimir" sheetId="3" r:id="rId3"/>
  </sheets>
  <definedNames>
    <definedName name="_xlnm._FilterDatabase" localSheetId="1" hidden="1">Hoja2!$A$1:$E$76</definedName>
    <definedName name="_xlnm.Print_Area" localSheetId="2">'Para imprimir'!$A$1:$G$40</definedName>
  </definedNames>
  <calcPr calcId="162913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9" i="1"/>
  <c r="G69"/>
  <c r="H69"/>
  <c r="I69"/>
  <c r="J69"/>
  <c r="K69"/>
  <c r="L69"/>
  <c r="M69"/>
  <c r="N69"/>
  <c r="O69"/>
  <c r="P69"/>
  <c r="Q69"/>
  <c r="R69"/>
  <c r="S69"/>
  <c r="T69"/>
  <c r="U69"/>
  <c r="V69"/>
  <c r="W69"/>
  <c r="C69"/>
  <c r="D69"/>
  <c r="E69"/>
  <c r="B69"/>
  <c r="C67"/>
  <c r="D67"/>
  <c r="E67"/>
  <c r="F67"/>
  <c r="G67"/>
  <c r="H67"/>
  <c r="I67"/>
  <c r="J67"/>
  <c r="K67"/>
  <c r="L67"/>
  <c r="M67"/>
  <c r="N67"/>
  <c r="O67"/>
  <c r="P67"/>
  <c r="Q67"/>
  <c r="R67"/>
  <c r="S67"/>
  <c r="T67"/>
  <c r="U67"/>
  <c r="V67"/>
  <c r="W67"/>
  <c r="B67"/>
  <c r="BH25" i="3" l="1"/>
  <c r="BF25"/>
  <c r="BA25"/>
  <c r="AY25"/>
  <c r="BH24"/>
  <c r="BF24"/>
  <c r="BA24"/>
  <c r="AY24"/>
  <c r="AT25" l="1"/>
  <c r="AR25"/>
  <c r="AT24"/>
  <c r="AR24"/>
  <c r="AM25"/>
  <c r="AK25"/>
  <c r="AM24"/>
  <c r="AK24"/>
  <c r="AF25"/>
  <c r="AD25"/>
  <c r="AF24"/>
  <c r="AD24"/>
  <c r="Y25"/>
  <c r="W25"/>
  <c r="Y24"/>
  <c r="W24"/>
  <c r="R25"/>
  <c r="P25"/>
  <c r="R24"/>
  <c r="P24"/>
  <c r="B24"/>
  <c r="D24"/>
  <c r="D25"/>
  <c r="K25"/>
  <c r="I25"/>
  <c r="K24"/>
  <c r="I24"/>
  <c r="B25"/>
  <c r="W48" i="1" l="1"/>
  <c r="W23"/>
  <c r="X65"/>
  <c r="W49"/>
  <c r="W24"/>
  <c r="O80" i="2"/>
  <c r="N80"/>
  <c r="O79"/>
  <c r="N79"/>
  <c r="J80"/>
  <c r="I80"/>
  <c r="J79"/>
  <c r="I79"/>
  <c r="O60"/>
  <c r="N60"/>
  <c r="O59"/>
  <c r="N59"/>
  <c r="J60"/>
  <c r="I60"/>
  <c r="J59"/>
  <c r="I59"/>
  <c r="O40"/>
  <c r="N40"/>
  <c r="O39"/>
  <c r="N39"/>
  <c r="J40"/>
  <c r="I40"/>
  <c r="J39"/>
  <c r="I39"/>
  <c r="O20"/>
  <c r="N20"/>
  <c r="O19"/>
  <c r="N19"/>
  <c r="S23" i="1"/>
  <c r="O64" i="2"/>
  <c r="O65"/>
  <c r="O66"/>
  <c r="O67"/>
  <c r="O68"/>
  <c r="O69"/>
  <c r="O70"/>
  <c r="O71"/>
  <c r="O72"/>
  <c r="O73"/>
  <c r="O74"/>
  <c r="O75"/>
  <c r="O76"/>
  <c r="O77"/>
  <c r="O78"/>
  <c r="N64"/>
  <c r="N65"/>
  <c r="N66"/>
  <c r="N67"/>
  <c r="N68"/>
  <c r="N69"/>
  <c r="N70"/>
  <c r="N71"/>
  <c r="N72"/>
  <c r="N73"/>
  <c r="N74"/>
  <c r="N75"/>
  <c r="N76"/>
  <c r="N77"/>
  <c r="N78"/>
  <c r="O63"/>
  <c r="N63"/>
  <c r="J64"/>
  <c r="J65"/>
  <c r="J66"/>
  <c r="J67"/>
  <c r="J68"/>
  <c r="J69"/>
  <c r="J70"/>
  <c r="J71"/>
  <c r="J72"/>
  <c r="J73"/>
  <c r="J74"/>
  <c r="J75"/>
  <c r="J76"/>
  <c r="J77"/>
  <c r="J78"/>
  <c r="I64"/>
  <c r="I65"/>
  <c r="I66"/>
  <c r="I67"/>
  <c r="I68"/>
  <c r="I69"/>
  <c r="I70"/>
  <c r="I71"/>
  <c r="I72"/>
  <c r="I73"/>
  <c r="I74"/>
  <c r="I75"/>
  <c r="I76"/>
  <c r="I77"/>
  <c r="I78"/>
  <c r="J63"/>
  <c r="I63"/>
  <c r="O44"/>
  <c r="O45"/>
  <c r="O46"/>
  <c r="O47"/>
  <c r="O48"/>
  <c r="O49"/>
  <c r="O50"/>
  <c r="O51"/>
  <c r="O52"/>
  <c r="O53"/>
  <c r="O54"/>
  <c r="O55"/>
  <c r="O56"/>
  <c r="O57"/>
  <c r="O58"/>
  <c r="O43"/>
  <c r="N44"/>
  <c r="N45"/>
  <c r="N46"/>
  <c r="N47"/>
  <c r="N48"/>
  <c r="N49"/>
  <c r="N50"/>
  <c r="N51"/>
  <c r="N52"/>
  <c r="N53"/>
  <c r="N54"/>
  <c r="N55"/>
  <c r="N56"/>
  <c r="N57"/>
  <c r="N58"/>
  <c r="N43"/>
  <c r="J44"/>
  <c r="J45"/>
  <c r="J46"/>
  <c r="J47"/>
  <c r="J48"/>
  <c r="J49"/>
  <c r="J50"/>
  <c r="J51"/>
  <c r="J52"/>
  <c r="J53"/>
  <c r="J54"/>
  <c r="J55"/>
  <c r="J56"/>
  <c r="J57"/>
  <c r="J58"/>
  <c r="J43"/>
  <c r="I44"/>
  <c r="I45"/>
  <c r="I46"/>
  <c r="I47"/>
  <c r="I48"/>
  <c r="I49"/>
  <c r="I50"/>
  <c r="I51"/>
  <c r="I52"/>
  <c r="I53"/>
  <c r="I54"/>
  <c r="I55"/>
  <c r="I56"/>
  <c r="I57"/>
  <c r="I58"/>
  <c r="I43"/>
  <c r="O24"/>
  <c r="O25"/>
  <c r="O26"/>
  <c r="O27"/>
  <c r="O28"/>
  <c r="O29"/>
  <c r="O30"/>
  <c r="O31"/>
  <c r="O32"/>
  <c r="O33"/>
  <c r="O34"/>
  <c r="O35"/>
  <c r="O36"/>
  <c r="O37"/>
  <c r="O38"/>
  <c r="N24"/>
  <c r="N25"/>
  <c r="N26"/>
  <c r="N27"/>
  <c r="N28"/>
  <c r="N29"/>
  <c r="N30"/>
  <c r="N31"/>
  <c r="N32"/>
  <c r="N33"/>
  <c r="N34"/>
  <c r="N35"/>
  <c r="N36"/>
  <c r="N37"/>
  <c r="N38"/>
  <c r="O23"/>
  <c r="N23"/>
  <c r="I24"/>
  <c r="I25"/>
  <c r="I26"/>
  <c r="I27"/>
  <c r="I28"/>
  <c r="I29"/>
  <c r="I30"/>
  <c r="I31"/>
  <c r="I32"/>
  <c r="I33"/>
  <c r="I34"/>
  <c r="I35"/>
  <c r="I36"/>
  <c r="I37"/>
  <c r="I38"/>
  <c r="I23"/>
  <c r="J24"/>
  <c r="J25"/>
  <c r="J26"/>
  <c r="J27"/>
  <c r="J28"/>
  <c r="J29"/>
  <c r="J30"/>
  <c r="J31"/>
  <c r="J32"/>
  <c r="J33"/>
  <c r="J34"/>
  <c r="J35"/>
  <c r="J36"/>
  <c r="J37"/>
  <c r="J38"/>
  <c r="J23"/>
  <c r="O4"/>
  <c r="O5"/>
  <c r="O6"/>
  <c r="O7"/>
  <c r="O8"/>
  <c r="O9"/>
  <c r="O10"/>
  <c r="O11"/>
  <c r="O12"/>
  <c r="O13"/>
  <c r="O14"/>
  <c r="O15"/>
  <c r="O16"/>
  <c r="O17"/>
  <c r="O18"/>
  <c r="N4"/>
  <c r="N5"/>
  <c r="N6"/>
  <c r="N7"/>
  <c r="N8"/>
  <c r="N9"/>
  <c r="N10"/>
  <c r="N11"/>
  <c r="N12"/>
  <c r="N13"/>
  <c r="N14"/>
  <c r="N15"/>
  <c r="N16"/>
  <c r="N17"/>
  <c r="N18"/>
  <c r="O2"/>
  <c r="N2"/>
  <c r="J17"/>
  <c r="J4"/>
  <c r="J5"/>
  <c r="J6"/>
  <c r="J7"/>
  <c r="J8"/>
  <c r="J9"/>
  <c r="J10"/>
  <c r="J11"/>
  <c r="J12"/>
  <c r="J13"/>
  <c r="J14"/>
  <c r="J15"/>
  <c r="J20" s="1"/>
  <c r="J16"/>
  <c r="J18"/>
  <c r="J2"/>
  <c r="J21" s="1"/>
  <c r="I4"/>
  <c r="I5"/>
  <c r="I6"/>
  <c r="I7"/>
  <c r="I8"/>
  <c r="I9"/>
  <c r="I20" s="1"/>
  <c r="I10"/>
  <c r="I11"/>
  <c r="I12"/>
  <c r="I13"/>
  <c r="I14"/>
  <c r="I15"/>
  <c r="I16"/>
  <c r="I17"/>
  <c r="I18"/>
  <c r="I2"/>
  <c r="I19" s="1"/>
  <c r="B78"/>
  <c r="C78"/>
  <c r="D78"/>
  <c r="A78"/>
  <c r="I21" l="1"/>
  <c r="J19"/>
  <c r="N61"/>
  <c r="O61"/>
  <c r="N81"/>
  <c r="O81"/>
  <c r="I61"/>
  <c r="J61"/>
  <c r="I81"/>
  <c r="J81"/>
  <c r="O41"/>
  <c r="N41"/>
  <c r="J41"/>
  <c r="I41"/>
  <c r="O21"/>
  <c r="N21"/>
  <c r="C48" i="1" l="1"/>
  <c r="D48"/>
  <c r="E48"/>
  <c r="F48"/>
  <c r="G48"/>
  <c r="H48"/>
  <c r="I48"/>
  <c r="J48"/>
  <c r="K48"/>
  <c r="L48"/>
  <c r="M48"/>
  <c r="N48"/>
  <c r="O48"/>
  <c r="P48"/>
  <c r="Q48"/>
  <c r="R48"/>
  <c r="S48"/>
  <c r="T48"/>
  <c r="U48"/>
  <c r="V48"/>
  <c r="C49"/>
  <c r="D49"/>
  <c r="E49"/>
  <c r="F49"/>
  <c r="G49"/>
  <c r="H49"/>
  <c r="I49"/>
  <c r="J49"/>
  <c r="K49"/>
  <c r="L49"/>
  <c r="M49"/>
  <c r="N49"/>
  <c r="O49"/>
  <c r="P49"/>
  <c r="Q49"/>
  <c r="R49"/>
  <c r="S49"/>
  <c r="T49"/>
  <c r="U49"/>
  <c r="V49"/>
  <c r="B49"/>
  <c r="B48"/>
  <c r="C24"/>
  <c r="D24"/>
  <c r="E24"/>
  <c r="F24"/>
  <c r="G24"/>
  <c r="H24"/>
  <c r="I24"/>
  <c r="J24"/>
  <c r="K24"/>
  <c r="L24"/>
  <c r="M24"/>
  <c r="N24"/>
  <c r="O24"/>
  <c r="P24"/>
  <c r="Q24"/>
  <c r="R24"/>
  <c r="S24"/>
  <c r="T24"/>
  <c r="U24"/>
  <c r="V24"/>
  <c r="C23"/>
  <c r="D23"/>
  <c r="E23"/>
  <c r="F23"/>
  <c r="G23"/>
  <c r="H23"/>
  <c r="I23"/>
  <c r="J23"/>
  <c r="K23"/>
  <c r="L23"/>
  <c r="M23"/>
  <c r="N23"/>
  <c r="O23"/>
  <c r="P23"/>
  <c r="Q23"/>
  <c r="R23"/>
  <c r="T23"/>
  <c r="U23"/>
  <c r="V23"/>
  <c r="B24"/>
  <c r="B23"/>
  <c r="X23" l="1"/>
  <c r="X48"/>
  <c r="X69" s="1"/>
</calcChain>
</file>

<file path=xl/sharedStrings.xml><?xml version="1.0" encoding="utf-8"?>
<sst xmlns="http://schemas.openxmlformats.org/spreadsheetml/2006/main" count="414" uniqueCount="73">
  <si>
    <t>Espacios Verdes</t>
  </si>
  <si>
    <t>Talle</t>
  </si>
  <si>
    <t>Cantidad</t>
  </si>
  <si>
    <t>Camisa Beige</t>
  </si>
  <si>
    <t>Pantalon Beige</t>
  </si>
  <si>
    <t>Higiene Urbana</t>
  </si>
  <si>
    <t>Higiene Urbana (Barrido)</t>
  </si>
  <si>
    <t>Camisa Azul</t>
  </si>
  <si>
    <t>Pantalon Azul</t>
  </si>
  <si>
    <t>Pantalon Azul c/Refrac.</t>
  </si>
  <si>
    <t>Zapato de Seg.</t>
  </si>
  <si>
    <t>Berutti</t>
  </si>
  <si>
    <t>Infraestructura</t>
  </si>
  <si>
    <t>C.O.A.U.</t>
  </si>
  <si>
    <t>Obras Sanitarias. Conduccion</t>
  </si>
  <si>
    <t>Obras Sanitarias. Mant. Red Agua</t>
  </si>
  <si>
    <t>Obras Sanitarias. Mant. Copa y Cisternas</t>
  </si>
  <si>
    <t>Obras Sanitarias. Mant Alum Pub</t>
  </si>
  <si>
    <t>Obras Sanitarias. Mant Red Cloacal</t>
  </si>
  <si>
    <t>Obras Sanitarias. Planta Depuradora</t>
  </si>
  <si>
    <t>Obras Sanitarias. Taller Mec.</t>
  </si>
  <si>
    <t>Taller Vial</t>
  </si>
  <si>
    <t>Corralon de Materiales</t>
  </si>
  <si>
    <t>Giro Dias</t>
  </si>
  <si>
    <t>30 de Agosto</t>
  </si>
  <si>
    <t>Borcegos</t>
  </si>
  <si>
    <t>Mant. Edificios Municipales</t>
  </si>
  <si>
    <t>Prolim</t>
  </si>
  <si>
    <t>Cooperativistas</t>
  </si>
  <si>
    <t>Comun</t>
  </si>
  <si>
    <t>Esp.</t>
  </si>
  <si>
    <t>CAMISA</t>
  </si>
  <si>
    <t>LUIS</t>
  </si>
  <si>
    <t>PANT</t>
  </si>
  <si>
    <t>CAM</t>
  </si>
  <si>
    <t>ZAP</t>
  </si>
  <si>
    <t>RAMIRO</t>
  </si>
  <si>
    <t>JORGE</t>
  </si>
  <si>
    <t>ZAPATO</t>
  </si>
  <si>
    <t>Economato</t>
  </si>
  <si>
    <t>BARRIDO</t>
  </si>
  <si>
    <t>HIGIENE</t>
  </si>
  <si>
    <t>MOV SUELO</t>
  </si>
  <si>
    <t>E. VERDES</t>
  </si>
  <si>
    <t>RECOL RESIDUOS</t>
  </si>
  <si>
    <t>TALLER</t>
  </si>
  <si>
    <t>PROLIM</t>
  </si>
  <si>
    <t>CLOACAS</t>
  </si>
  <si>
    <t>OBRAS</t>
  </si>
  <si>
    <t>ALUMBRADO</t>
  </si>
  <si>
    <t>1REGADOR</t>
  </si>
  <si>
    <t>2ENCARGADO</t>
  </si>
  <si>
    <t>CEMENTERIO</t>
  </si>
  <si>
    <t>DEPORTES</t>
  </si>
  <si>
    <t>AREA</t>
  </si>
  <si>
    <t>40.10</t>
  </si>
  <si>
    <t>DEP</t>
  </si>
  <si>
    <t>TOTAL</t>
  </si>
  <si>
    <t xml:space="preserve">COMUN </t>
  </si>
  <si>
    <t>ESPECIAL</t>
  </si>
  <si>
    <t>COMUN</t>
  </si>
  <si>
    <t>Control</t>
  </si>
  <si>
    <t>Caminos Rurales</t>
  </si>
  <si>
    <t>30 de Agosto - Taller</t>
  </si>
  <si>
    <t>30 de Agosto - Planta RSU</t>
  </si>
  <si>
    <t>30 de Agosto - Barrido</t>
  </si>
  <si>
    <t>30 de Agosto - Espacios Verdes</t>
  </si>
  <si>
    <t>30 de Agosto - Cementerio</t>
  </si>
  <si>
    <t>30 de Agosto - Recoleccion</t>
  </si>
  <si>
    <t>30 de Agosto - Riego</t>
  </si>
  <si>
    <t>30 de Agosto - Deporte</t>
  </si>
  <si>
    <t>Taller de Herreria y Carpinteria</t>
  </si>
  <si>
    <t>Calzado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</si>
</sst>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i/>
      <u/>
      <sz val="12"/>
      <color theme="1"/>
      <name val="Calibri"/>
      <family val="2"/>
      <scheme val="minor"/>
    </font>
    <font>
      <i/>
      <u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lightUp">
        <bgColor theme="9"/>
      </patternFill>
    </fill>
    <fill>
      <patternFill patternType="solid">
        <fgColor theme="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0" xfId="0" applyBorder="1"/>
    <xf numFmtId="0" fontId="0" fillId="0" borderId="0" xfId="0" applyFill="1" applyBorder="1"/>
    <xf numFmtId="0" fontId="1" fillId="0" borderId="0" xfId="0" applyFont="1"/>
    <xf numFmtId="0" fontId="1" fillId="0" borderId="0" xfId="0" applyFont="1" applyBorder="1"/>
    <xf numFmtId="0" fontId="1" fillId="0" borderId="0" xfId="0" applyFont="1" applyFill="1" applyBorder="1"/>
    <xf numFmtId="0" fontId="1" fillId="2" borderId="5" xfId="0" applyFont="1" applyFill="1" applyBorder="1"/>
    <xf numFmtId="0" fontId="1" fillId="3" borderId="2" xfId="0" applyFont="1" applyFill="1" applyBorder="1"/>
    <xf numFmtId="0" fontId="1" fillId="3" borderId="5" xfId="0" applyFont="1" applyFill="1" applyBorder="1"/>
    <xf numFmtId="0" fontId="1" fillId="3" borderId="8" xfId="0" applyFont="1" applyFill="1" applyBorder="1"/>
    <xf numFmtId="0" fontId="1" fillId="3" borderId="6" xfId="0" applyFont="1" applyFill="1" applyBorder="1"/>
    <xf numFmtId="0" fontId="0" fillId="4" borderId="0" xfId="0" applyFill="1"/>
    <xf numFmtId="0" fontId="0" fillId="0" borderId="0" xfId="0" applyFill="1"/>
    <xf numFmtId="0" fontId="0" fillId="0" borderId="0" xfId="0" applyFill="1" applyAlignment="1">
      <alignment horizontal="center"/>
    </xf>
    <xf numFmtId="0" fontId="0" fillId="5" borderId="0" xfId="0" applyFill="1"/>
    <xf numFmtId="0" fontId="0" fillId="0" borderId="0" xfId="0" applyFill="1" applyAlignment="1"/>
    <xf numFmtId="49" fontId="0" fillId="0" borderId="0" xfId="0" applyNumberFormat="1" applyAlignment="1">
      <alignment horizontal="right"/>
    </xf>
    <xf numFmtId="0" fontId="0" fillId="0" borderId="0" xfId="0" applyFill="1" applyAlignment="1">
      <alignment horizontal="right"/>
    </xf>
    <xf numFmtId="49" fontId="0" fillId="0" borderId="0" xfId="0" applyNumberFormat="1" applyFill="1" applyAlignment="1">
      <alignment horizontal="right"/>
    </xf>
    <xf numFmtId="0" fontId="0" fillId="5" borderId="0" xfId="0" applyFill="1" applyAlignment="1">
      <alignment horizontal="right"/>
    </xf>
    <xf numFmtId="0" fontId="0" fillId="4" borderId="10" xfId="0" applyFill="1" applyBorder="1"/>
    <xf numFmtId="0" fontId="3" fillId="0" borderId="29" xfId="0" applyFont="1" applyFill="1" applyBorder="1" applyAlignment="1">
      <alignment vertical="distributed"/>
    </xf>
    <xf numFmtId="0" fontId="3" fillId="0" borderId="30" xfId="0" applyFont="1" applyFill="1" applyBorder="1"/>
    <xf numFmtId="0" fontId="3" fillId="0" borderId="32" xfId="0" applyFont="1" applyFill="1" applyBorder="1" applyAlignment="1">
      <alignment vertical="distributed"/>
    </xf>
    <xf numFmtId="0" fontId="3" fillId="0" borderId="25" xfId="0" applyFont="1" applyFill="1" applyBorder="1"/>
    <xf numFmtId="0" fontId="4" fillId="0" borderId="26" xfId="0" applyFont="1" applyFill="1" applyBorder="1"/>
    <xf numFmtId="0" fontId="4" fillId="0" borderId="27" xfId="0" applyFont="1" applyFill="1" applyBorder="1"/>
    <xf numFmtId="0" fontId="3" fillId="0" borderId="28" xfId="0" applyFont="1" applyFill="1" applyBorder="1"/>
    <xf numFmtId="0" fontId="3" fillId="0" borderId="18" xfId="0" applyFont="1" applyFill="1" applyBorder="1"/>
    <xf numFmtId="0" fontId="4" fillId="0" borderId="22" xfId="0" applyFont="1" applyFill="1" applyBorder="1"/>
    <xf numFmtId="0" fontId="4" fillId="0" borderId="19" xfId="0" applyFont="1" applyFill="1" applyBorder="1"/>
    <xf numFmtId="0" fontId="3" fillId="0" borderId="11" xfId="0" applyFont="1" applyFill="1" applyBorder="1"/>
    <xf numFmtId="0" fontId="4" fillId="0" borderId="11" xfId="0" applyFont="1" applyFill="1" applyBorder="1"/>
    <xf numFmtId="0" fontId="3" fillId="0" borderId="20" xfId="0" applyFont="1" applyFill="1" applyBorder="1"/>
    <xf numFmtId="0" fontId="4" fillId="0" borderId="23" xfId="0" applyFont="1" applyFill="1" applyBorder="1"/>
    <xf numFmtId="0" fontId="4" fillId="0" borderId="21" xfId="0" applyFont="1" applyFill="1" applyBorder="1"/>
    <xf numFmtId="0" fontId="4" fillId="0" borderId="24" xfId="0" applyFont="1" applyFill="1" applyBorder="1"/>
    <xf numFmtId="0" fontId="4" fillId="0" borderId="13" xfId="0" applyFont="1" applyBorder="1"/>
    <xf numFmtId="0" fontId="4" fillId="0" borderId="9" xfId="0" applyFont="1" applyBorder="1"/>
    <xf numFmtId="0" fontId="3" fillId="0" borderId="13" xfId="0" applyFont="1" applyFill="1" applyBorder="1"/>
    <xf numFmtId="0" fontId="4" fillId="0" borderId="14" xfId="0" applyFont="1" applyFill="1" applyBorder="1"/>
    <xf numFmtId="0" fontId="4" fillId="0" borderId="9" xfId="0" applyFont="1" applyFill="1" applyBorder="1"/>
    <xf numFmtId="0" fontId="3" fillId="0" borderId="2" xfId="0" applyFont="1" applyFill="1" applyBorder="1"/>
    <xf numFmtId="0" fontId="4" fillId="0" borderId="0" xfId="0" applyFont="1" applyFill="1" applyBorder="1"/>
    <xf numFmtId="0" fontId="4" fillId="0" borderId="3" xfId="0" applyFont="1" applyFill="1" applyBorder="1"/>
    <xf numFmtId="0" fontId="3" fillId="0" borderId="12" xfId="0" applyFont="1" applyFill="1" applyBorder="1"/>
    <xf numFmtId="0" fontId="4" fillId="0" borderId="7" xfId="0" applyFont="1" applyFill="1" applyBorder="1"/>
    <xf numFmtId="0" fontId="4" fillId="0" borderId="4" xfId="0" applyFont="1" applyFill="1" applyBorder="1"/>
    <xf numFmtId="0" fontId="3" fillId="0" borderId="31" xfId="0" applyFont="1" applyFill="1" applyBorder="1"/>
    <xf numFmtId="0" fontId="2" fillId="6" borderId="1" xfId="0" applyFont="1" applyFill="1" applyBorder="1" applyAlignment="1">
      <alignment vertical="distributed"/>
    </xf>
    <xf numFmtId="0" fontId="1" fillId="6" borderId="5" xfId="0" applyFont="1" applyFill="1" applyBorder="1" applyAlignment="1"/>
    <xf numFmtId="0" fontId="1" fillId="6" borderId="6" xfId="0" applyFont="1" applyFill="1" applyBorder="1"/>
    <xf numFmtId="0" fontId="0" fillId="6" borderId="8" xfId="0" applyFill="1" applyBorder="1"/>
    <xf numFmtId="0" fontId="0" fillId="6" borderId="5" xfId="0" applyFill="1" applyBorder="1" applyAlignment="1"/>
    <xf numFmtId="0" fontId="0" fillId="6" borderId="6" xfId="0" applyFill="1" applyBorder="1"/>
    <xf numFmtId="0" fontId="0" fillId="6" borderId="5" xfId="0" applyFill="1" applyBorder="1"/>
    <xf numFmtId="0" fontId="0" fillId="6" borderId="3" xfId="0" applyFill="1" applyBorder="1"/>
    <xf numFmtId="0" fontId="0" fillId="6" borderId="4" xfId="0" applyFill="1" applyBorder="1"/>
    <xf numFmtId="0" fontId="0" fillId="6" borderId="0" xfId="0" applyFill="1" applyBorder="1"/>
    <xf numFmtId="0" fontId="0" fillId="6" borderId="10" xfId="0" applyFill="1" applyBorder="1"/>
    <xf numFmtId="0" fontId="1" fillId="6" borderId="9" xfId="0" applyFont="1" applyFill="1" applyBorder="1"/>
    <xf numFmtId="0" fontId="1" fillId="6" borderId="5" xfId="0" applyFont="1" applyFill="1" applyBorder="1"/>
    <xf numFmtId="0" fontId="1" fillId="6" borderId="7" xfId="0" applyFont="1" applyFill="1" applyBorder="1"/>
    <xf numFmtId="0" fontId="0" fillId="6" borderId="9" xfId="0" applyFill="1" applyBorder="1"/>
    <xf numFmtId="0" fontId="0" fillId="6" borderId="7" xfId="0" applyFill="1" applyBorder="1"/>
    <xf numFmtId="0" fontId="0" fillId="6" borderId="0" xfId="0" applyFill="1" applyBorder="1" applyAlignment="1"/>
    <xf numFmtId="0" fontId="0" fillId="6" borderId="8" xfId="0" applyFill="1" applyBorder="1" applyAlignment="1"/>
    <xf numFmtId="0" fontId="0" fillId="6" borderId="0" xfId="0" applyFill="1"/>
    <xf numFmtId="0" fontId="0" fillId="5" borderId="10" xfId="0" applyFill="1" applyBorder="1"/>
    <xf numFmtId="0" fontId="1" fillId="6" borderId="0" xfId="0" applyFont="1" applyFill="1" applyBorder="1"/>
    <xf numFmtId="0" fontId="1" fillId="6" borderId="10" xfId="0" applyFont="1" applyFill="1" applyBorder="1"/>
    <xf numFmtId="0" fontId="0" fillId="5" borderId="11" xfId="0" applyFill="1" applyBorder="1" applyAlignment="1">
      <alignment horizontal="right"/>
    </xf>
    <xf numFmtId="0" fontId="0" fillId="5" borderId="11" xfId="0" applyFill="1" applyBorder="1"/>
    <xf numFmtId="0" fontId="1" fillId="3" borderId="5" xfId="0" applyFont="1" applyFill="1" applyBorder="1" applyAlignment="1">
      <alignment horizontal="center" vertical="distributed"/>
    </xf>
    <xf numFmtId="0" fontId="1" fillId="3" borderId="8" xfId="0" applyFont="1" applyFill="1" applyBorder="1" applyAlignment="1">
      <alignment horizontal="center" vertical="distributed"/>
    </xf>
    <xf numFmtId="0" fontId="1" fillId="3" borderId="6" xfId="0" applyFont="1" applyFill="1" applyBorder="1" applyAlignment="1">
      <alignment horizontal="center" vertical="distributed"/>
    </xf>
    <xf numFmtId="0" fontId="3" fillId="0" borderId="15" xfId="0" applyFont="1" applyFill="1" applyBorder="1" applyAlignment="1">
      <alignment horizontal="center" vertical="distributed"/>
    </xf>
    <xf numFmtId="0" fontId="3" fillId="0" borderId="16" xfId="0" applyFont="1" applyFill="1" applyBorder="1" applyAlignment="1">
      <alignment horizontal="center" vertical="distributed"/>
    </xf>
    <xf numFmtId="0" fontId="3" fillId="0" borderId="17" xfId="0" applyFont="1" applyFill="1" applyBorder="1" applyAlignment="1">
      <alignment horizontal="center" vertical="distributed"/>
    </xf>
    <xf numFmtId="0" fontId="3" fillId="0" borderId="13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106"/>
  <sheetViews>
    <sheetView topLeftCell="A52" zoomScale="85" zoomScaleNormal="85" workbookViewId="0">
      <pane xSplit="1" topLeftCell="B1" activePane="topRight" state="frozen"/>
      <selection pane="topRight" activeCell="U69" sqref="U69"/>
    </sheetView>
  </sheetViews>
  <sheetFormatPr baseColWidth="10" defaultRowHeight="15"/>
  <cols>
    <col min="1" max="1" width="7.7109375" style="4" customWidth="1"/>
    <col min="2" max="3" width="18.7109375" style="58" customWidth="1"/>
    <col min="4" max="4" width="23.42578125" style="58" customWidth="1"/>
    <col min="5" max="18" width="18.7109375" style="58" customWidth="1"/>
    <col min="19" max="19" width="18.7109375" style="1" customWidth="1"/>
    <col min="20" max="20" width="18.7109375" style="58" customWidth="1"/>
    <col min="21" max="21" width="18.7109375" style="2" customWidth="1"/>
    <col min="22" max="22" width="17.85546875" style="58" customWidth="1"/>
    <col min="23" max="23" width="15.85546875" style="67" customWidth="1"/>
  </cols>
  <sheetData>
    <row r="1" spans="1:30" ht="48.75" customHeight="1" thickBot="1">
      <c r="A1" s="6"/>
      <c r="B1" s="49" t="s">
        <v>0</v>
      </c>
      <c r="C1" s="49" t="s">
        <v>5</v>
      </c>
      <c r="D1" s="49" t="s">
        <v>6</v>
      </c>
      <c r="E1" s="49" t="s">
        <v>11</v>
      </c>
      <c r="F1" s="49" t="s">
        <v>12</v>
      </c>
      <c r="G1" s="49" t="s">
        <v>13</v>
      </c>
      <c r="H1" s="49" t="s">
        <v>14</v>
      </c>
      <c r="I1" s="49" t="s">
        <v>15</v>
      </c>
      <c r="J1" s="49" t="s">
        <v>16</v>
      </c>
      <c r="K1" s="49" t="s">
        <v>17</v>
      </c>
      <c r="L1" s="49" t="s">
        <v>18</v>
      </c>
      <c r="M1" s="49" t="s">
        <v>19</v>
      </c>
      <c r="N1" s="49" t="s">
        <v>20</v>
      </c>
      <c r="O1" s="49" t="s">
        <v>21</v>
      </c>
      <c r="P1" s="49" t="s">
        <v>62</v>
      </c>
      <c r="Q1" s="49" t="s">
        <v>22</v>
      </c>
      <c r="R1" s="49" t="s">
        <v>23</v>
      </c>
      <c r="S1" s="49" t="s">
        <v>24</v>
      </c>
      <c r="T1" s="49" t="s">
        <v>26</v>
      </c>
      <c r="U1" s="49" t="s">
        <v>27</v>
      </c>
      <c r="V1" s="49" t="s">
        <v>28</v>
      </c>
      <c r="W1" s="49" t="s">
        <v>39</v>
      </c>
    </row>
    <row r="2" spans="1:30" s="3" customFormat="1">
      <c r="A2" s="73" t="s">
        <v>1</v>
      </c>
      <c r="B2" s="50" t="s">
        <v>3</v>
      </c>
      <c r="C2" s="60" t="s">
        <v>7</v>
      </c>
      <c r="D2" s="61" t="s">
        <v>7</v>
      </c>
      <c r="E2" s="60" t="s">
        <v>7</v>
      </c>
      <c r="F2" s="61" t="s">
        <v>7</v>
      </c>
      <c r="G2" s="60" t="s">
        <v>7</v>
      </c>
      <c r="H2" s="61" t="s">
        <v>7</v>
      </c>
      <c r="I2" s="60" t="s">
        <v>7</v>
      </c>
      <c r="J2" s="61" t="s">
        <v>7</v>
      </c>
      <c r="K2" s="60" t="s">
        <v>7</v>
      </c>
      <c r="L2" s="61" t="s">
        <v>7</v>
      </c>
      <c r="M2" s="60" t="s">
        <v>7</v>
      </c>
      <c r="N2" s="61" t="s">
        <v>7</v>
      </c>
      <c r="O2" s="60" t="s">
        <v>7</v>
      </c>
      <c r="P2" s="61" t="s">
        <v>7</v>
      </c>
      <c r="Q2" s="60" t="s">
        <v>7</v>
      </c>
      <c r="R2" s="61" t="s">
        <v>7</v>
      </c>
      <c r="S2" s="60" t="s">
        <v>7</v>
      </c>
      <c r="T2" s="61" t="s">
        <v>7</v>
      </c>
      <c r="U2" s="61" t="s">
        <v>7</v>
      </c>
      <c r="V2" s="61" t="s">
        <v>7</v>
      </c>
      <c r="W2" s="61" t="s">
        <v>7</v>
      </c>
    </row>
    <row r="3" spans="1:30" s="3" customFormat="1" ht="15.75" thickBot="1">
      <c r="A3" s="75"/>
      <c r="B3" s="51" t="s">
        <v>2</v>
      </c>
      <c r="C3" s="62" t="s">
        <v>2</v>
      </c>
      <c r="D3" s="51" t="s">
        <v>2</v>
      </c>
      <c r="E3" s="62" t="s">
        <v>2</v>
      </c>
      <c r="F3" s="51" t="s">
        <v>2</v>
      </c>
      <c r="G3" s="62" t="s">
        <v>2</v>
      </c>
      <c r="H3" s="51" t="s">
        <v>2</v>
      </c>
      <c r="I3" s="62" t="s">
        <v>2</v>
      </c>
      <c r="J3" s="51" t="s">
        <v>2</v>
      </c>
      <c r="K3" s="62" t="s">
        <v>2</v>
      </c>
      <c r="L3" s="51" t="s">
        <v>2</v>
      </c>
      <c r="M3" s="62" t="s">
        <v>2</v>
      </c>
      <c r="N3" s="51" t="s">
        <v>2</v>
      </c>
      <c r="O3" s="62" t="s">
        <v>2</v>
      </c>
      <c r="P3" s="51" t="s">
        <v>2</v>
      </c>
      <c r="Q3" s="62" t="s">
        <v>2</v>
      </c>
      <c r="R3" s="51" t="s">
        <v>2</v>
      </c>
      <c r="S3" s="62" t="s">
        <v>2</v>
      </c>
      <c r="T3" s="51" t="s">
        <v>2</v>
      </c>
      <c r="U3" s="51" t="s">
        <v>2</v>
      </c>
      <c r="V3" s="51" t="s">
        <v>2</v>
      </c>
      <c r="W3" s="51" t="s">
        <v>2</v>
      </c>
    </row>
    <row r="4" spans="1:30">
      <c r="A4" s="7">
        <v>38</v>
      </c>
      <c r="B4" s="52">
        <v>4</v>
      </c>
      <c r="C4" s="58">
        <v>0</v>
      </c>
      <c r="D4" s="52">
        <v>1</v>
      </c>
      <c r="E4" s="58">
        <v>3</v>
      </c>
      <c r="F4" s="52">
        <v>0</v>
      </c>
      <c r="G4" s="58">
        <v>0</v>
      </c>
      <c r="H4" s="52">
        <v>0</v>
      </c>
      <c r="I4" s="58">
        <v>0</v>
      </c>
      <c r="J4" s="52">
        <v>0</v>
      </c>
      <c r="K4" s="58">
        <v>0</v>
      </c>
      <c r="L4" s="52">
        <v>0</v>
      </c>
      <c r="M4" s="58">
        <v>0</v>
      </c>
      <c r="N4" s="52">
        <v>0</v>
      </c>
      <c r="O4" s="58">
        <v>0</v>
      </c>
      <c r="P4" s="52">
        <v>4</v>
      </c>
      <c r="Q4" s="58">
        <v>0</v>
      </c>
      <c r="R4" s="52">
        <v>0</v>
      </c>
      <c r="S4" s="58">
        <v>3</v>
      </c>
      <c r="T4" s="52">
        <v>2</v>
      </c>
      <c r="U4" s="58">
        <v>0</v>
      </c>
      <c r="V4" s="52">
        <v>9</v>
      </c>
      <c r="W4" s="52">
        <v>0</v>
      </c>
    </row>
    <row r="5" spans="1:30">
      <c r="A5" s="7">
        <v>39</v>
      </c>
      <c r="B5" s="52">
        <v>0</v>
      </c>
      <c r="C5" s="58">
        <v>0</v>
      </c>
      <c r="D5" s="52">
        <v>1</v>
      </c>
      <c r="E5" s="58">
        <v>0</v>
      </c>
      <c r="F5" s="52">
        <v>0</v>
      </c>
      <c r="G5" s="58">
        <v>0</v>
      </c>
      <c r="H5" s="52">
        <v>0</v>
      </c>
      <c r="I5" s="58">
        <v>0</v>
      </c>
      <c r="J5" s="52">
        <v>0</v>
      </c>
      <c r="K5" s="58">
        <v>0</v>
      </c>
      <c r="L5" s="52">
        <v>0</v>
      </c>
      <c r="M5" s="58">
        <v>0</v>
      </c>
      <c r="N5" s="52">
        <v>0</v>
      </c>
      <c r="O5" s="58">
        <v>0</v>
      </c>
      <c r="P5" s="52">
        <v>0</v>
      </c>
      <c r="Q5" s="58">
        <v>0</v>
      </c>
      <c r="R5" s="52">
        <v>0</v>
      </c>
      <c r="S5" s="52">
        <v>0</v>
      </c>
      <c r="T5" s="52">
        <v>0</v>
      </c>
      <c r="U5" s="58">
        <v>0</v>
      </c>
      <c r="V5" s="52">
        <v>0</v>
      </c>
      <c r="W5" s="52">
        <v>0</v>
      </c>
      <c r="AB5" t="s">
        <v>33</v>
      </c>
      <c r="AC5" t="s">
        <v>34</v>
      </c>
      <c r="AD5" t="s">
        <v>35</v>
      </c>
    </row>
    <row r="6" spans="1:30">
      <c r="A6" s="7">
        <v>40</v>
      </c>
      <c r="B6" s="52">
        <v>2</v>
      </c>
      <c r="C6" s="58">
        <v>5</v>
      </c>
      <c r="D6" s="52">
        <v>12</v>
      </c>
      <c r="E6" s="58">
        <v>0</v>
      </c>
      <c r="F6" s="52">
        <v>1</v>
      </c>
      <c r="G6" s="58">
        <v>5</v>
      </c>
      <c r="H6" s="52">
        <v>0</v>
      </c>
      <c r="I6" s="58">
        <v>1</v>
      </c>
      <c r="J6" s="52">
        <v>1</v>
      </c>
      <c r="K6" s="58">
        <v>0</v>
      </c>
      <c r="L6" s="52">
        <v>1</v>
      </c>
      <c r="M6" s="58">
        <v>0</v>
      </c>
      <c r="N6" s="52">
        <v>0</v>
      </c>
      <c r="O6" s="58">
        <v>4</v>
      </c>
      <c r="P6" s="52">
        <v>4</v>
      </c>
      <c r="Q6" s="58">
        <v>0</v>
      </c>
      <c r="R6" s="52">
        <v>0</v>
      </c>
      <c r="S6" s="58">
        <v>8</v>
      </c>
      <c r="T6" s="52">
        <v>1</v>
      </c>
      <c r="U6" s="58">
        <v>0</v>
      </c>
      <c r="V6" s="52">
        <v>3</v>
      </c>
      <c r="W6" s="52">
        <v>0</v>
      </c>
      <c r="AA6" t="s">
        <v>32</v>
      </c>
      <c r="AB6">
        <v>46</v>
      </c>
      <c r="AC6">
        <v>46</v>
      </c>
      <c r="AD6">
        <v>42</v>
      </c>
    </row>
    <row r="7" spans="1:30">
      <c r="A7" s="7">
        <v>42</v>
      </c>
      <c r="B7" s="52">
        <v>6</v>
      </c>
      <c r="C7" s="58">
        <v>10</v>
      </c>
      <c r="D7" s="52">
        <v>25</v>
      </c>
      <c r="E7" s="58">
        <v>5</v>
      </c>
      <c r="F7" s="52">
        <v>7</v>
      </c>
      <c r="G7" s="58">
        <v>2</v>
      </c>
      <c r="H7" s="52">
        <v>0</v>
      </c>
      <c r="I7" s="58">
        <v>6</v>
      </c>
      <c r="J7" s="52">
        <v>0</v>
      </c>
      <c r="K7" s="58">
        <v>3</v>
      </c>
      <c r="L7" s="52">
        <v>2</v>
      </c>
      <c r="M7" s="58">
        <v>2</v>
      </c>
      <c r="N7" s="52">
        <v>0</v>
      </c>
      <c r="O7" s="58">
        <v>9</v>
      </c>
      <c r="P7" s="52">
        <v>4</v>
      </c>
      <c r="Q7" s="58">
        <v>2</v>
      </c>
      <c r="R7" s="52">
        <v>0</v>
      </c>
      <c r="S7" s="58">
        <v>16</v>
      </c>
      <c r="T7" s="52">
        <v>4</v>
      </c>
      <c r="U7" s="58">
        <v>0</v>
      </c>
      <c r="V7" s="52">
        <v>7</v>
      </c>
      <c r="W7" s="52">
        <v>2</v>
      </c>
      <c r="AA7" t="s">
        <v>36</v>
      </c>
      <c r="AB7">
        <v>42</v>
      </c>
      <c r="AC7">
        <v>42</v>
      </c>
      <c r="AD7">
        <v>42</v>
      </c>
    </row>
    <row r="8" spans="1:30">
      <c r="A8" s="7">
        <v>43</v>
      </c>
      <c r="B8" s="52">
        <v>3</v>
      </c>
      <c r="C8" s="58">
        <v>0</v>
      </c>
      <c r="D8" s="52">
        <v>0</v>
      </c>
      <c r="E8" s="58">
        <v>0</v>
      </c>
      <c r="F8" s="52">
        <v>0</v>
      </c>
      <c r="G8" s="58">
        <v>0</v>
      </c>
      <c r="H8" s="52">
        <v>0</v>
      </c>
      <c r="I8" s="58">
        <v>0</v>
      </c>
      <c r="J8" s="52">
        <v>0</v>
      </c>
      <c r="K8" s="58">
        <v>0</v>
      </c>
      <c r="L8" s="52">
        <v>0</v>
      </c>
      <c r="M8" s="58">
        <v>0</v>
      </c>
      <c r="N8" s="52">
        <v>0</v>
      </c>
      <c r="O8" s="58">
        <v>0</v>
      </c>
      <c r="P8" s="52">
        <v>0</v>
      </c>
      <c r="Q8" s="58">
        <v>0</v>
      </c>
      <c r="R8" s="52">
        <v>0</v>
      </c>
      <c r="S8" s="58">
        <v>0</v>
      </c>
      <c r="T8" s="52">
        <v>0</v>
      </c>
      <c r="U8" s="58">
        <v>0</v>
      </c>
      <c r="V8" s="52">
        <v>0</v>
      </c>
      <c r="W8" s="52">
        <v>0</v>
      </c>
      <c r="AA8" t="s">
        <v>37</v>
      </c>
      <c r="AB8">
        <v>42</v>
      </c>
      <c r="AC8">
        <v>42</v>
      </c>
      <c r="AD8">
        <v>39</v>
      </c>
    </row>
    <row r="9" spans="1:30">
      <c r="A9" s="7">
        <v>44</v>
      </c>
      <c r="B9" s="52">
        <v>4</v>
      </c>
      <c r="C9" s="58">
        <v>13</v>
      </c>
      <c r="D9" s="52">
        <v>16</v>
      </c>
      <c r="E9" s="58">
        <v>2</v>
      </c>
      <c r="F9" s="52">
        <v>7</v>
      </c>
      <c r="G9" s="58">
        <v>7</v>
      </c>
      <c r="H9" s="52">
        <v>2</v>
      </c>
      <c r="I9" s="58">
        <v>10</v>
      </c>
      <c r="J9" s="52">
        <v>1</v>
      </c>
      <c r="K9" s="58">
        <v>2</v>
      </c>
      <c r="L9" s="52">
        <v>12</v>
      </c>
      <c r="M9" s="58">
        <v>1</v>
      </c>
      <c r="N9" s="52">
        <v>3</v>
      </c>
      <c r="O9" s="58">
        <v>5</v>
      </c>
      <c r="P9" s="52">
        <v>6</v>
      </c>
      <c r="Q9" s="58">
        <v>2</v>
      </c>
      <c r="R9" s="52">
        <v>0</v>
      </c>
      <c r="S9" s="58">
        <v>20</v>
      </c>
      <c r="T9" s="52">
        <v>4</v>
      </c>
      <c r="U9" s="58">
        <v>0</v>
      </c>
      <c r="V9" s="52">
        <v>11</v>
      </c>
      <c r="W9" s="52">
        <v>0</v>
      </c>
    </row>
    <row r="10" spans="1:30">
      <c r="A10" s="7">
        <v>45</v>
      </c>
      <c r="B10" s="52">
        <v>0</v>
      </c>
      <c r="C10" s="58">
        <v>0</v>
      </c>
      <c r="D10" s="52">
        <v>0</v>
      </c>
      <c r="E10" s="58">
        <v>0</v>
      </c>
      <c r="F10" s="52">
        <v>0</v>
      </c>
      <c r="G10" s="58">
        <v>0</v>
      </c>
      <c r="H10" s="52">
        <v>0</v>
      </c>
      <c r="I10" s="58">
        <v>0</v>
      </c>
      <c r="J10" s="52">
        <v>1</v>
      </c>
      <c r="K10" s="58">
        <v>0</v>
      </c>
      <c r="L10" s="52">
        <v>0</v>
      </c>
      <c r="M10" s="58">
        <v>0</v>
      </c>
      <c r="N10" s="52">
        <v>0</v>
      </c>
      <c r="O10" s="58">
        <v>0</v>
      </c>
      <c r="P10" s="52">
        <v>0</v>
      </c>
      <c r="Q10" s="58">
        <v>0</v>
      </c>
      <c r="R10" s="52">
        <v>0</v>
      </c>
      <c r="S10" s="58">
        <v>0</v>
      </c>
      <c r="T10" s="52">
        <v>0</v>
      </c>
      <c r="U10" s="58">
        <v>0</v>
      </c>
      <c r="V10" s="52">
        <v>0</v>
      </c>
      <c r="W10" s="52">
        <v>0</v>
      </c>
    </row>
    <row r="11" spans="1:30">
      <c r="A11" s="7">
        <v>46</v>
      </c>
      <c r="B11" s="52">
        <v>7</v>
      </c>
      <c r="C11" s="58">
        <v>8</v>
      </c>
      <c r="D11" s="52">
        <v>6</v>
      </c>
      <c r="E11" s="58">
        <v>3</v>
      </c>
      <c r="F11" s="52">
        <v>6</v>
      </c>
      <c r="G11" s="58">
        <v>0</v>
      </c>
      <c r="H11" s="52">
        <v>0</v>
      </c>
      <c r="I11" s="58">
        <v>4</v>
      </c>
      <c r="J11" s="52">
        <v>0</v>
      </c>
      <c r="K11" s="58">
        <v>1</v>
      </c>
      <c r="L11" s="52">
        <v>3</v>
      </c>
      <c r="M11" s="58">
        <v>0</v>
      </c>
      <c r="N11" s="52">
        <v>2</v>
      </c>
      <c r="O11" s="58">
        <v>4</v>
      </c>
      <c r="P11" s="52">
        <v>5</v>
      </c>
      <c r="Q11" s="58">
        <v>2</v>
      </c>
      <c r="R11" s="52">
        <v>2</v>
      </c>
      <c r="S11" s="58">
        <v>8</v>
      </c>
      <c r="T11" s="52">
        <v>7</v>
      </c>
      <c r="U11" s="58">
        <v>0</v>
      </c>
      <c r="V11" s="52">
        <v>7</v>
      </c>
      <c r="W11" s="52">
        <v>1</v>
      </c>
    </row>
    <row r="12" spans="1:30">
      <c r="A12" s="7">
        <v>48</v>
      </c>
      <c r="B12" s="52">
        <v>8</v>
      </c>
      <c r="C12" s="58">
        <v>6</v>
      </c>
      <c r="D12" s="52">
        <v>6</v>
      </c>
      <c r="E12" s="58">
        <v>7</v>
      </c>
      <c r="F12" s="52">
        <v>7</v>
      </c>
      <c r="G12" s="58">
        <v>2</v>
      </c>
      <c r="H12" s="52">
        <v>0</v>
      </c>
      <c r="I12" s="58">
        <v>3</v>
      </c>
      <c r="J12" s="52">
        <v>0</v>
      </c>
      <c r="K12" s="58">
        <v>1</v>
      </c>
      <c r="L12" s="52">
        <v>2</v>
      </c>
      <c r="M12" s="58">
        <v>0</v>
      </c>
      <c r="N12" s="52">
        <v>0</v>
      </c>
      <c r="O12" s="58">
        <v>1</v>
      </c>
      <c r="P12" s="52">
        <v>4</v>
      </c>
      <c r="Q12" s="58">
        <v>3</v>
      </c>
      <c r="R12" s="52">
        <v>0</v>
      </c>
      <c r="S12" s="58">
        <v>6</v>
      </c>
      <c r="T12" s="52">
        <v>1</v>
      </c>
      <c r="U12" s="58">
        <v>0</v>
      </c>
      <c r="V12" s="52">
        <v>7</v>
      </c>
      <c r="W12" s="52">
        <v>1</v>
      </c>
    </row>
    <row r="13" spans="1:30">
      <c r="A13" s="7">
        <v>49</v>
      </c>
      <c r="B13" s="52">
        <v>0</v>
      </c>
      <c r="C13" s="58">
        <v>0</v>
      </c>
      <c r="D13" s="52">
        <v>0</v>
      </c>
      <c r="E13" s="58">
        <v>0</v>
      </c>
      <c r="F13" s="52">
        <v>0</v>
      </c>
      <c r="G13" s="58">
        <v>0</v>
      </c>
      <c r="H13" s="52">
        <v>0</v>
      </c>
      <c r="I13" s="58">
        <v>0</v>
      </c>
      <c r="J13" s="52">
        <v>0</v>
      </c>
      <c r="K13" s="58">
        <v>0</v>
      </c>
      <c r="L13" s="52">
        <v>1</v>
      </c>
      <c r="M13" s="58">
        <v>0</v>
      </c>
      <c r="N13" s="52">
        <v>0</v>
      </c>
      <c r="O13" s="58">
        <v>0</v>
      </c>
      <c r="P13" s="52">
        <v>0</v>
      </c>
      <c r="Q13" s="58">
        <v>0</v>
      </c>
      <c r="R13" s="52">
        <v>0</v>
      </c>
      <c r="S13" s="58">
        <v>0</v>
      </c>
      <c r="T13" s="52">
        <v>0</v>
      </c>
      <c r="U13" s="58">
        <v>0</v>
      </c>
      <c r="V13" s="52">
        <v>0</v>
      </c>
      <c r="W13" s="52">
        <v>0</v>
      </c>
    </row>
    <row r="14" spans="1:30">
      <c r="A14" s="7">
        <v>50</v>
      </c>
      <c r="B14" s="52">
        <v>2</v>
      </c>
      <c r="C14" s="58">
        <v>7</v>
      </c>
      <c r="D14" s="52">
        <v>6</v>
      </c>
      <c r="E14" s="58">
        <v>4</v>
      </c>
      <c r="F14" s="52">
        <v>8</v>
      </c>
      <c r="G14" s="58">
        <v>2</v>
      </c>
      <c r="H14" s="52">
        <v>0</v>
      </c>
      <c r="I14" s="58">
        <v>1</v>
      </c>
      <c r="J14" s="52">
        <v>0</v>
      </c>
      <c r="K14" s="58">
        <v>4</v>
      </c>
      <c r="L14" s="52">
        <v>1</v>
      </c>
      <c r="M14" s="58">
        <v>0</v>
      </c>
      <c r="N14" s="52">
        <v>1</v>
      </c>
      <c r="O14" s="58">
        <v>1</v>
      </c>
      <c r="P14" s="52">
        <v>1</v>
      </c>
      <c r="Q14" s="58">
        <v>1</v>
      </c>
      <c r="R14" s="52">
        <v>1</v>
      </c>
      <c r="S14" s="58">
        <v>3</v>
      </c>
      <c r="T14" s="52">
        <v>6</v>
      </c>
      <c r="U14" s="58">
        <v>0</v>
      </c>
      <c r="V14" s="52">
        <v>2</v>
      </c>
      <c r="W14" s="52">
        <v>0</v>
      </c>
    </row>
    <row r="15" spans="1:30">
      <c r="A15" s="7">
        <v>52</v>
      </c>
      <c r="B15" s="52">
        <v>1</v>
      </c>
      <c r="C15" s="58">
        <v>1</v>
      </c>
      <c r="D15" s="52">
        <v>4</v>
      </c>
      <c r="E15" s="58">
        <v>2</v>
      </c>
      <c r="F15" s="52">
        <v>1</v>
      </c>
      <c r="G15" s="58">
        <v>0</v>
      </c>
      <c r="H15" s="52">
        <v>0</v>
      </c>
      <c r="I15" s="58">
        <v>0</v>
      </c>
      <c r="J15" s="52">
        <v>0</v>
      </c>
      <c r="K15" s="58">
        <v>0</v>
      </c>
      <c r="L15" s="52">
        <v>0</v>
      </c>
      <c r="M15" s="58">
        <v>0</v>
      </c>
      <c r="N15" s="52">
        <v>0</v>
      </c>
      <c r="O15" s="58">
        <v>0</v>
      </c>
      <c r="P15" s="52">
        <v>0</v>
      </c>
      <c r="Q15" s="58">
        <v>2</v>
      </c>
      <c r="R15" s="52">
        <v>0</v>
      </c>
      <c r="S15" s="58">
        <v>4</v>
      </c>
      <c r="T15" s="52">
        <v>0</v>
      </c>
      <c r="U15" s="58">
        <v>0</v>
      </c>
      <c r="V15" s="52">
        <v>3</v>
      </c>
      <c r="W15" s="52">
        <v>0</v>
      </c>
    </row>
    <row r="16" spans="1:30">
      <c r="A16" s="7">
        <v>54</v>
      </c>
      <c r="B16" s="52">
        <v>0</v>
      </c>
      <c r="C16" s="58">
        <v>2</v>
      </c>
      <c r="D16" s="52">
        <v>1</v>
      </c>
      <c r="E16" s="58">
        <v>1</v>
      </c>
      <c r="F16" s="52">
        <v>1</v>
      </c>
      <c r="G16" s="58">
        <v>1</v>
      </c>
      <c r="H16" s="52">
        <v>0</v>
      </c>
      <c r="I16" s="58">
        <v>1</v>
      </c>
      <c r="J16" s="52">
        <v>0</v>
      </c>
      <c r="K16" s="58">
        <v>0</v>
      </c>
      <c r="L16" s="52">
        <v>0</v>
      </c>
      <c r="M16" s="58">
        <v>0</v>
      </c>
      <c r="N16" s="52">
        <v>0</v>
      </c>
      <c r="O16" s="58">
        <v>0</v>
      </c>
      <c r="P16" s="52">
        <v>1</v>
      </c>
      <c r="Q16" s="58">
        <v>1</v>
      </c>
      <c r="R16" s="52">
        <v>0</v>
      </c>
      <c r="S16" s="58">
        <v>3</v>
      </c>
      <c r="T16" s="52">
        <v>1</v>
      </c>
      <c r="U16" s="58">
        <v>0</v>
      </c>
      <c r="V16" s="52">
        <v>0</v>
      </c>
      <c r="W16" s="52">
        <v>0</v>
      </c>
    </row>
    <row r="17" spans="1:24">
      <c r="A17" s="7">
        <v>56</v>
      </c>
      <c r="B17" s="52">
        <v>0</v>
      </c>
      <c r="C17" s="58">
        <v>1</v>
      </c>
      <c r="D17" s="52">
        <v>0</v>
      </c>
      <c r="E17" s="58">
        <v>0</v>
      </c>
      <c r="F17" s="52">
        <v>0</v>
      </c>
      <c r="G17" s="58">
        <v>1</v>
      </c>
      <c r="H17" s="52">
        <v>0</v>
      </c>
      <c r="I17" s="58">
        <v>0</v>
      </c>
      <c r="J17" s="52">
        <v>0</v>
      </c>
      <c r="K17" s="58">
        <v>0</v>
      </c>
      <c r="L17" s="52">
        <v>0</v>
      </c>
      <c r="M17" s="58">
        <v>0</v>
      </c>
      <c r="N17" s="52">
        <v>0</v>
      </c>
      <c r="O17" s="58">
        <v>0</v>
      </c>
      <c r="P17" s="52">
        <v>1</v>
      </c>
      <c r="Q17" s="58">
        <v>1</v>
      </c>
      <c r="R17" s="52">
        <v>0</v>
      </c>
      <c r="S17" s="58">
        <v>0</v>
      </c>
      <c r="T17" s="52">
        <v>0</v>
      </c>
      <c r="U17" s="58">
        <v>0</v>
      </c>
      <c r="V17" s="52">
        <v>1</v>
      </c>
      <c r="W17" s="52">
        <v>0</v>
      </c>
    </row>
    <row r="18" spans="1:24">
      <c r="A18" s="7">
        <v>58</v>
      </c>
      <c r="B18" s="52">
        <v>0</v>
      </c>
      <c r="C18" s="58">
        <v>0</v>
      </c>
      <c r="D18" s="52">
        <v>1</v>
      </c>
      <c r="E18" s="58">
        <v>1</v>
      </c>
      <c r="F18" s="52">
        <v>0</v>
      </c>
      <c r="G18" s="58">
        <v>0</v>
      </c>
      <c r="H18" s="52">
        <v>0</v>
      </c>
      <c r="I18" s="58">
        <v>1</v>
      </c>
      <c r="J18" s="52">
        <v>0</v>
      </c>
      <c r="K18" s="58">
        <v>0</v>
      </c>
      <c r="L18" s="52">
        <v>0</v>
      </c>
      <c r="M18" s="58">
        <v>0</v>
      </c>
      <c r="N18" s="52">
        <v>0</v>
      </c>
      <c r="O18" s="58">
        <v>2</v>
      </c>
      <c r="P18" s="52">
        <v>0</v>
      </c>
      <c r="Q18" s="58">
        <v>0</v>
      </c>
      <c r="R18" s="52">
        <v>0</v>
      </c>
      <c r="S18" s="58">
        <v>2</v>
      </c>
      <c r="T18" s="52">
        <v>0</v>
      </c>
      <c r="U18" s="58">
        <v>0</v>
      </c>
      <c r="V18" s="52">
        <v>1</v>
      </c>
      <c r="W18" s="52">
        <v>0</v>
      </c>
    </row>
    <row r="19" spans="1:24">
      <c r="A19" s="7">
        <v>60</v>
      </c>
      <c r="B19" s="52">
        <v>0</v>
      </c>
      <c r="C19" s="58">
        <v>0</v>
      </c>
      <c r="D19" s="52">
        <v>0</v>
      </c>
      <c r="E19" s="58">
        <v>0</v>
      </c>
      <c r="F19" s="52">
        <v>0</v>
      </c>
      <c r="G19" s="58">
        <v>0</v>
      </c>
      <c r="H19" s="52">
        <v>0</v>
      </c>
      <c r="I19" s="58">
        <v>1</v>
      </c>
      <c r="J19" s="52">
        <v>0</v>
      </c>
      <c r="K19" s="58">
        <v>0</v>
      </c>
      <c r="L19" s="52">
        <v>0</v>
      </c>
      <c r="M19" s="58">
        <v>0</v>
      </c>
      <c r="N19" s="52">
        <v>0</v>
      </c>
      <c r="O19" s="58">
        <v>0</v>
      </c>
      <c r="P19" s="52">
        <v>0</v>
      </c>
      <c r="Q19" s="58">
        <v>0</v>
      </c>
      <c r="R19" s="52">
        <v>0</v>
      </c>
      <c r="S19" s="58">
        <v>1</v>
      </c>
      <c r="T19" s="52">
        <v>0</v>
      </c>
      <c r="U19" s="58">
        <v>0</v>
      </c>
      <c r="V19" s="52">
        <v>0</v>
      </c>
      <c r="W19" s="52">
        <v>0</v>
      </c>
    </row>
    <row r="20" spans="1:24">
      <c r="A20" s="7">
        <v>64</v>
      </c>
      <c r="B20" s="52">
        <v>0</v>
      </c>
      <c r="C20" s="58">
        <v>0</v>
      </c>
      <c r="D20" s="52">
        <v>1</v>
      </c>
      <c r="E20" s="58">
        <v>0</v>
      </c>
      <c r="F20" s="52">
        <v>0</v>
      </c>
      <c r="G20" s="58">
        <v>0</v>
      </c>
      <c r="H20" s="52">
        <v>0</v>
      </c>
      <c r="I20" s="58">
        <v>0</v>
      </c>
      <c r="J20" s="52">
        <v>0</v>
      </c>
      <c r="K20" s="58">
        <v>0</v>
      </c>
      <c r="L20" s="52">
        <v>0</v>
      </c>
      <c r="M20" s="58">
        <v>0</v>
      </c>
      <c r="N20" s="52">
        <v>0</v>
      </c>
      <c r="O20" s="58">
        <v>1</v>
      </c>
      <c r="P20" s="52">
        <v>0</v>
      </c>
      <c r="Q20" s="58">
        <v>0</v>
      </c>
      <c r="R20" s="52">
        <v>0</v>
      </c>
      <c r="S20" s="58">
        <v>0</v>
      </c>
      <c r="T20" s="52">
        <v>0</v>
      </c>
      <c r="U20" s="58">
        <v>0</v>
      </c>
      <c r="V20" s="52">
        <v>0</v>
      </c>
      <c r="W20" s="52">
        <v>0</v>
      </c>
    </row>
    <row r="21" spans="1:24">
      <c r="A21" s="7">
        <v>66</v>
      </c>
      <c r="B21" s="52">
        <v>0</v>
      </c>
      <c r="C21" s="58">
        <v>0</v>
      </c>
      <c r="D21" s="52">
        <v>0</v>
      </c>
      <c r="E21" s="58">
        <v>1</v>
      </c>
      <c r="F21" s="52">
        <v>0</v>
      </c>
      <c r="G21" s="58">
        <v>0</v>
      </c>
      <c r="H21" s="52">
        <v>0</v>
      </c>
      <c r="I21" s="58">
        <v>0</v>
      </c>
      <c r="J21" s="52">
        <v>0</v>
      </c>
      <c r="K21" s="58">
        <v>0</v>
      </c>
      <c r="L21" s="52">
        <v>0</v>
      </c>
      <c r="M21" s="58">
        <v>0</v>
      </c>
      <c r="N21" s="52">
        <v>0</v>
      </c>
      <c r="O21" s="58">
        <v>0</v>
      </c>
      <c r="P21" s="52">
        <v>0</v>
      </c>
      <c r="Q21" s="58">
        <v>0</v>
      </c>
      <c r="R21" s="52">
        <v>0</v>
      </c>
      <c r="S21" s="58">
        <v>0</v>
      </c>
      <c r="T21" s="52">
        <v>0</v>
      </c>
      <c r="U21" s="58">
        <v>0</v>
      </c>
      <c r="V21" s="52">
        <v>0</v>
      </c>
      <c r="W21" s="52">
        <v>0</v>
      </c>
    </row>
    <row r="22" spans="1:24">
      <c r="A22" s="7"/>
      <c r="B22" s="52"/>
      <c r="D22" s="52"/>
      <c r="F22" s="52"/>
      <c r="H22" s="52"/>
      <c r="J22" s="52"/>
      <c r="L22" s="52"/>
      <c r="N22" s="52"/>
      <c r="P22" s="52"/>
      <c r="R22" s="52"/>
      <c r="S22" s="58"/>
      <c r="T22" s="52"/>
      <c r="U22" s="58"/>
      <c r="V22" s="52"/>
      <c r="W22" s="52"/>
      <c r="X22" s="71" t="s">
        <v>57</v>
      </c>
    </row>
    <row r="23" spans="1:24">
      <c r="A23" s="7" t="s">
        <v>29</v>
      </c>
      <c r="B23" s="52">
        <f t="shared" ref="B23:V23" si="0">SUM(B4:B13)</f>
        <v>34</v>
      </c>
      <c r="C23" s="52">
        <f t="shared" si="0"/>
        <v>42</v>
      </c>
      <c r="D23" s="52">
        <f t="shared" si="0"/>
        <v>67</v>
      </c>
      <c r="E23" s="52">
        <f t="shared" si="0"/>
        <v>20</v>
      </c>
      <c r="F23" s="52">
        <f t="shared" si="0"/>
        <v>28</v>
      </c>
      <c r="G23" s="52">
        <f t="shared" si="0"/>
        <v>16</v>
      </c>
      <c r="H23" s="52">
        <f t="shared" si="0"/>
        <v>2</v>
      </c>
      <c r="I23" s="52">
        <f t="shared" si="0"/>
        <v>24</v>
      </c>
      <c r="J23" s="52">
        <f t="shared" si="0"/>
        <v>3</v>
      </c>
      <c r="K23" s="52">
        <f t="shared" si="0"/>
        <v>7</v>
      </c>
      <c r="L23" s="52">
        <f t="shared" si="0"/>
        <v>21</v>
      </c>
      <c r="M23" s="52">
        <f t="shared" si="0"/>
        <v>3</v>
      </c>
      <c r="N23" s="52">
        <f t="shared" si="0"/>
        <v>5</v>
      </c>
      <c r="O23" s="52">
        <f t="shared" si="0"/>
        <v>23</v>
      </c>
      <c r="P23" s="52">
        <f t="shared" si="0"/>
        <v>27</v>
      </c>
      <c r="Q23" s="52">
        <f t="shared" si="0"/>
        <v>9</v>
      </c>
      <c r="R23" s="52">
        <f t="shared" si="0"/>
        <v>2</v>
      </c>
      <c r="S23" s="52">
        <f t="shared" si="0"/>
        <v>61</v>
      </c>
      <c r="T23" s="52">
        <f t="shared" si="0"/>
        <v>19</v>
      </c>
      <c r="U23" s="52">
        <f t="shared" si="0"/>
        <v>0</v>
      </c>
      <c r="V23" s="52">
        <f t="shared" si="0"/>
        <v>44</v>
      </c>
      <c r="W23" s="52">
        <f>SUM(W4:W21)</f>
        <v>4</v>
      </c>
      <c r="X23" s="72">
        <f>SUM(B23:W24)</f>
        <v>561</v>
      </c>
    </row>
    <row r="24" spans="1:24">
      <c r="A24" s="7" t="s">
        <v>30</v>
      </c>
      <c r="B24" s="52">
        <f t="shared" ref="B24:W24" si="1">SUM(B14:B21)</f>
        <v>3</v>
      </c>
      <c r="C24" s="52">
        <f t="shared" si="1"/>
        <v>11</v>
      </c>
      <c r="D24" s="52">
        <f t="shared" si="1"/>
        <v>13</v>
      </c>
      <c r="E24" s="52">
        <f t="shared" si="1"/>
        <v>9</v>
      </c>
      <c r="F24" s="52">
        <f t="shared" si="1"/>
        <v>10</v>
      </c>
      <c r="G24" s="52">
        <f t="shared" si="1"/>
        <v>4</v>
      </c>
      <c r="H24" s="52">
        <f t="shared" si="1"/>
        <v>0</v>
      </c>
      <c r="I24" s="52">
        <f t="shared" si="1"/>
        <v>4</v>
      </c>
      <c r="J24" s="52">
        <f t="shared" si="1"/>
        <v>0</v>
      </c>
      <c r="K24" s="52">
        <f t="shared" si="1"/>
        <v>4</v>
      </c>
      <c r="L24" s="52">
        <f t="shared" si="1"/>
        <v>1</v>
      </c>
      <c r="M24" s="52">
        <f t="shared" si="1"/>
        <v>0</v>
      </c>
      <c r="N24" s="52">
        <f t="shared" si="1"/>
        <v>1</v>
      </c>
      <c r="O24" s="52">
        <f t="shared" si="1"/>
        <v>4</v>
      </c>
      <c r="P24" s="52">
        <f t="shared" si="1"/>
        <v>3</v>
      </c>
      <c r="Q24" s="52">
        <f t="shared" si="1"/>
        <v>5</v>
      </c>
      <c r="R24" s="52">
        <f t="shared" si="1"/>
        <v>1</v>
      </c>
      <c r="S24" s="52">
        <f t="shared" si="1"/>
        <v>13</v>
      </c>
      <c r="T24" s="52">
        <f t="shared" si="1"/>
        <v>7</v>
      </c>
      <c r="U24" s="52">
        <f t="shared" si="1"/>
        <v>0</v>
      </c>
      <c r="V24" s="52">
        <f t="shared" si="1"/>
        <v>7</v>
      </c>
      <c r="W24" s="52">
        <f t="shared" si="1"/>
        <v>0</v>
      </c>
    </row>
    <row r="25" spans="1:24" ht="15.75" thickBot="1">
      <c r="A25" s="7"/>
      <c r="B25" s="52"/>
      <c r="D25" s="52"/>
      <c r="F25" s="52"/>
      <c r="H25" s="52"/>
      <c r="J25" s="52"/>
      <c r="L25" s="52"/>
      <c r="N25" s="52"/>
      <c r="P25" s="52"/>
      <c r="R25" s="52"/>
      <c r="S25" s="58"/>
      <c r="T25" s="52"/>
      <c r="U25" s="58"/>
      <c r="V25" s="52"/>
      <c r="W25" s="52"/>
    </row>
    <row r="26" spans="1:24">
      <c r="A26" s="73" t="s">
        <v>1</v>
      </c>
      <c r="B26" s="53" t="s">
        <v>4</v>
      </c>
      <c r="C26" s="63" t="s">
        <v>8</v>
      </c>
      <c r="D26" s="55" t="s">
        <v>9</v>
      </c>
      <c r="E26" s="63" t="s">
        <v>8</v>
      </c>
      <c r="F26" s="55" t="s">
        <v>8</v>
      </c>
      <c r="G26" s="63" t="s">
        <v>8</v>
      </c>
      <c r="H26" s="55" t="s">
        <v>8</v>
      </c>
      <c r="I26" s="63" t="s">
        <v>8</v>
      </c>
      <c r="J26" s="55" t="s">
        <v>8</v>
      </c>
      <c r="K26" s="63" t="s">
        <v>8</v>
      </c>
      <c r="L26" s="55" t="s">
        <v>8</v>
      </c>
      <c r="M26" s="63" t="s">
        <v>8</v>
      </c>
      <c r="N26" s="55" t="s">
        <v>8</v>
      </c>
      <c r="O26" s="63" t="s">
        <v>8</v>
      </c>
      <c r="P26" s="55" t="s">
        <v>8</v>
      </c>
      <c r="Q26" s="63" t="s">
        <v>8</v>
      </c>
      <c r="R26" s="55" t="s">
        <v>8</v>
      </c>
      <c r="S26" s="63" t="s">
        <v>8</v>
      </c>
      <c r="T26" s="55" t="s">
        <v>8</v>
      </c>
      <c r="U26" s="55" t="s">
        <v>8</v>
      </c>
      <c r="V26" s="55" t="s">
        <v>8</v>
      </c>
      <c r="W26" s="55" t="s">
        <v>8</v>
      </c>
    </row>
    <row r="27" spans="1:24" ht="15.75" thickBot="1">
      <c r="A27" s="75"/>
      <c r="B27" s="54" t="s">
        <v>2</v>
      </c>
      <c r="C27" s="64" t="s">
        <v>2</v>
      </c>
      <c r="D27" s="54" t="s">
        <v>2</v>
      </c>
      <c r="E27" s="64" t="s">
        <v>2</v>
      </c>
      <c r="F27" s="54" t="s">
        <v>2</v>
      </c>
      <c r="G27" s="64" t="s">
        <v>2</v>
      </c>
      <c r="H27" s="54" t="s">
        <v>2</v>
      </c>
      <c r="I27" s="64" t="s">
        <v>2</v>
      </c>
      <c r="J27" s="54" t="s">
        <v>2</v>
      </c>
      <c r="K27" s="64" t="s">
        <v>2</v>
      </c>
      <c r="L27" s="54" t="s">
        <v>2</v>
      </c>
      <c r="M27" s="64" t="s">
        <v>2</v>
      </c>
      <c r="N27" s="54" t="s">
        <v>2</v>
      </c>
      <c r="O27" s="64" t="s">
        <v>2</v>
      </c>
      <c r="P27" s="54" t="s">
        <v>2</v>
      </c>
      <c r="Q27" s="64" t="s">
        <v>2</v>
      </c>
      <c r="R27" s="54" t="s">
        <v>2</v>
      </c>
      <c r="S27" s="64" t="s">
        <v>2</v>
      </c>
      <c r="T27" s="54" t="s">
        <v>2</v>
      </c>
      <c r="U27" s="54" t="s">
        <v>2</v>
      </c>
      <c r="V27" s="54" t="s">
        <v>2</v>
      </c>
      <c r="W27" s="54" t="s">
        <v>2</v>
      </c>
    </row>
    <row r="28" spans="1:24">
      <c r="A28" s="7">
        <v>36</v>
      </c>
      <c r="B28" s="52">
        <v>0</v>
      </c>
      <c r="C28" s="58">
        <v>0</v>
      </c>
      <c r="D28" s="52">
        <v>0</v>
      </c>
      <c r="E28" s="58">
        <v>1</v>
      </c>
      <c r="F28" s="52">
        <v>0</v>
      </c>
      <c r="G28" s="58">
        <v>0</v>
      </c>
      <c r="H28" s="52">
        <v>0</v>
      </c>
      <c r="I28" s="58">
        <v>0</v>
      </c>
      <c r="J28" s="52">
        <v>0</v>
      </c>
      <c r="K28" s="58">
        <v>0</v>
      </c>
      <c r="L28" s="52">
        <v>0</v>
      </c>
      <c r="M28" s="58">
        <v>0</v>
      </c>
      <c r="N28" s="52">
        <v>0</v>
      </c>
      <c r="O28" s="58">
        <v>0</v>
      </c>
      <c r="P28" s="52">
        <v>0</v>
      </c>
      <c r="Q28" s="58">
        <v>0</v>
      </c>
      <c r="R28" s="52">
        <v>0</v>
      </c>
      <c r="S28" s="58">
        <v>0</v>
      </c>
      <c r="T28" s="52">
        <v>0</v>
      </c>
      <c r="U28" s="58">
        <v>0</v>
      </c>
      <c r="V28" s="52">
        <v>2</v>
      </c>
      <c r="W28" s="52">
        <v>0</v>
      </c>
    </row>
    <row r="29" spans="1:24">
      <c r="A29" s="7">
        <v>38</v>
      </c>
      <c r="B29" s="52">
        <v>0</v>
      </c>
      <c r="C29" s="58">
        <v>0</v>
      </c>
      <c r="D29" s="52">
        <v>1</v>
      </c>
      <c r="E29" s="58">
        <v>0</v>
      </c>
      <c r="F29" s="52">
        <v>0</v>
      </c>
      <c r="G29" s="58">
        <v>1</v>
      </c>
      <c r="H29" s="52">
        <v>0</v>
      </c>
      <c r="I29" s="58">
        <v>0</v>
      </c>
      <c r="J29" s="52">
        <v>0</v>
      </c>
      <c r="K29" s="58">
        <v>0</v>
      </c>
      <c r="L29" s="52">
        <v>0</v>
      </c>
      <c r="M29" s="58">
        <v>0</v>
      </c>
      <c r="N29" s="52">
        <v>0</v>
      </c>
      <c r="O29" s="58">
        <v>0</v>
      </c>
      <c r="P29" s="52">
        <v>0</v>
      </c>
      <c r="Q29" s="58">
        <v>0</v>
      </c>
      <c r="R29" s="52">
        <v>0</v>
      </c>
      <c r="S29" s="58">
        <v>0</v>
      </c>
      <c r="T29" s="52">
        <v>1</v>
      </c>
      <c r="U29" s="58">
        <v>0</v>
      </c>
      <c r="V29" s="52">
        <v>4</v>
      </c>
      <c r="W29" s="52">
        <v>0</v>
      </c>
    </row>
    <row r="30" spans="1:24">
      <c r="A30" s="7">
        <v>39</v>
      </c>
      <c r="B30" s="52">
        <v>0</v>
      </c>
      <c r="C30" s="58">
        <v>0</v>
      </c>
      <c r="D30" s="52">
        <v>1</v>
      </c>
      <c r="E30" s="58">
        <v>0</v>
      </c>
      <c r="F30" s="52">
        <v>0</v>
      </c>
      <c r="G30" s="58">
        <v>0</v>
      </c>
      <c r="H30" s="52">
        <v>0</v>
      </c>
      <c r="I30" s="58">
        <v>0</v>
      </c>
      <c r="J30" s="52">
        <v>0</v>
      </c>
      <c r="K30" s="58">
        <v>0</v>
      </c>
      <c r="L30" s="52">
        <v>0</v>
      </c>
      <c r="M30" s="58">
        <v>0</v>
      </c>
      <c r="N30" s="52">
        <v>0</v>
      </c>
      <c r="O30" s="58">
        <v>0</v>
      </c>
      <c r="P30" s="52">
        <v>0</v>
      </c>
      <c r="Q30" s="58">
        <v>0</v>
      </c>
      <c r="R30" s="52">
        <v>0</v>
      </c>
      <c r="S30" s="58">
        <v>0</v>
      </c>
      <c r="T30" s="52">
        <v>0</v>
      </c>
      <c r="U30" s="58">
        <v>0</v>
      </c>
      <c r="V30" s="52">
        <v>0</v>
      </c>
      <c r="W30" s="52">
        <v>0</v>
      </c>
    </row>
    <row r="31" spans="1:24">
      <c r="A31" s="7">
        <v>40</v>
      </c>
      <c r="B31" s="52">
        <v>4</v>
      </c>
      <c r="C31" s="65">
        <v>3</v>
      </c>
      <c r="D31" s="66">
        <v>5</v>
      </c>
      <c r="E31" s="65">
        <v>1</v>
      </c>
      <c r="F31" s="66">
        <v>1</v>
      </c>
      <c r="G31" s="65">
        <v>1</v>
      </c>
      <c r="H31" s="66">
        <v>0</v>
      </c>
      <c r="I31" s="65">
        <v>0</v>
      </c>
      <c r="J31" s="66">
        <v>1</v>
      </c>
      <c r="K31" s="65">
        <v>0</v>
      </c>
      <c r="L31" s="66">
        <v>1</v>
      </c>
      <c r="M31" s="65">
        <v>2</v>
      </c>
      <c r="N31" s="66">
        <v>0</v>
      </c>
      <c r="O31" s="65">
        <v>2</v>
      </c>
      <c r="P31" s="66">
        <v>6</v>
      </c>
      <c r="Q31" s="65">
        <v>0</v>
      </c>
      <c r="R31" s="66">
        <v>0</v>
      </c>
      <c r="S31" s="65">
        <v>4</v>
      </c>
      <c r="T31" s="66">
        <v>2</v>
      </c>
      <c r="U31" s="65">
        <v>0</v>
      </c>
      <c r="V31" s="66">
        <v>3</v>
      </c>
      <c r="W31" s="52">
        <v>0</v>
      </c>
    </row>
    <row r="32" spans="1:24">
      <c r="A32" s="7">
        <v>41</v>
      </c>
      <c r="B32" s="52">
        <v>0</v>
      </c>
      <c r="C32" s="65">
        <v>0</v>
      </c>
      <c r="D32" s="52">
        <v>1</v>
      </c>
      <c r="E32" s="58">
        <v>0</v>
      </c>
      <c r="F32" s="52">
        <v>0</v>
      </c>
      <c r="G32" s="58">
        <v>0</v>
      </c>
      <c r="H32" s="52">
        <v>0</v>
      </c>
      <c r="I32" s="58">
        <v>0</v>
      </c>
      <c r="J32" s="52">
        <v>0</v>
      </c>
      <c r="K32" s="58">
        <v>0</v>
      </c>
      <c r="L32" s="52">
        <v>0</v>
      </c>
      <c r="M32" s="58">
        <v>0</v>
      </c>
      <c r="N32" s="52">
        <v>0</v>
      </c>
      <c r="O32" s="58">
        <v>0</v>
      </c>
      <c r="P32" s="52">
        <v>0</v>
      </c>
      <c r="Q32" s="58">
        <v>0</v>
      </c>
      <c r="R32" s="52">
        <v>0</v>
      </c>
      <c r="S32" s="58">
        <v>0</v>
      </c>
      <c r="T32" s="52">
        <v>0</v>
      </c>
      <c r="U32" s="65">
        <v>0</v>
      </c>
      <c r="V32" s="52">
        <v>0</v>
      </c>
      <c r="W32" s="52">
        <v>0</v>
      </c>
    </row>
    <row r="33" spans="1:24">
      <c r="A33" s="7">
        <v>42</v>
      </c>
      <c r="B33" s="52">
        <v>8</v>
      </c>
      <c r="C33" s="65">
        <v>4</v>
      </c>
      <c r="D33" s="66">
        <v>15</v>
      </c>
      <c r="E33" s="65">
        <v>2</v>
      </c>
      <c r="F33" s="66">
        <v>2</v>
      </c>
      <c r="G33" s="65">
        <v>3</v>
      </c>
      <c r="H33" s="66">
        <v>0</v>
      </c>
      <c r="I33" s="65">
        <v>5</v>
      </c>
      <c r="J33" s="66">
        <v>0</v>
      </c>
      <c r="K33" s="65">
        <v>1</v>
      </c>
      <c r="L33" s="66">
        <v>1</v>
      </c>
      <c r="M33" s="65">
        <v>0</v>
      </c>
      <c r="N33" s="66">
        <v>0</v>
      </c>
      <c r="O33" s="65">
        <v>2</v>
      </c>
      <c r="P33" s="66">
        <v>2</v>
      </c>
      <c r="Q33" s="65">
        <v>1</v>
      </c>
      <c r="R33" s="66">
        <v>0</v>
      </c>
      <c r="S33" s="65">
        <v>10</v>
      </c>
      <c r="T33" s="66">
        <v>3</v>
      </c>
      <c r="U33" s="65">
        <v>0</v>
      </c>
      <c r="V33" s="66">
        <v>3</v>
      </c>
      <c r="W33" s="66">
        <v>2</v>
      </c>
    </row>
    <row r="34" spans="1:24">
      <c r="A34" s="7">
        <v>43</v>
      </c>
      <c r="B34" s="52">
        <v>0</v>
      </c>
      <c r="C34" s="65">
        <v>0</v>
      </c>
      <c r="D34" s="66">
        <v>0</v>
      </c>
      <c r="E34" s="65">
        <v>0</v>
      </c>
      <c r="F34" s="66">
        <v>0</v>
      </c>
      <c r="G34" s="65">
        <v>0</v>
      </c>
      <c r="H34" s="66">
        <v>0</v>
      </c>
      <c r="I34" s="65">
        <v>0</v>
      </c>
      <c r="J34" s="66">
        <v>0</v>
      </c>
      <c r="K34" s="65">
        <v>0</v>
      </c>
      <c r="L34" s="66">
        <v>1</v>
      </c>
      <c r="M34" s="65">
        <v>0</v>
      </c>
      <c r="N34" s="66">
        <v>0</v>
      </c>
      <c r="O34" s="65">
        <v>0</v>
      </c>
      <c r="P34" s="66">
        <v>0</v>
      </c>
      <c r="Q34" s="65">
        <v>0</v>
      </c>
      <c r="R34" s="66">
        <v>0</v>
      </c>
      <c r="S34" s="65">
        <v>0</v>
      </c>
      <c r="T34" s="66">
        <v>0</v>
      </c>
      <c r="U34" s="65">
        <v>0</v>
      </c>
      <c r="V34" s="66">
        <v>1</v>
      </c>
      <c r="W34" s="52">
        <v>0</v>
      </c>
    </row>
    <row r="35" spans="1:24">
      <c r="A35" s="7">
        <v>44</v>
      </c>
      <c r="B35" s="52">
        <v>4</v>
      </c>
      <c r="C35" s="65">
        <v>10</v>
      </c>
      <c r="D35" s="66">
        <v>14</v>
      </c>
      <c r="E35" s="65">
        <v>3</v>
      </c>
      <c r="F35" s="66">
        <v>8</v>
      </c>
      <c r="G35" s="65">
        <v>4</v>
      </c>
      <c r="H35" s="66">
        <v>1</v>
      </c>
      <c r="I35" s="65">
        <v>6</v>
      </c>
      <c r="J35" s="66">
        <v>0</v>
      </c>
      <c r="K35" s="65">
        <v>2</v>
      </c>
      <c r="L35" s="66">
        <v>6</v>
      </c>
      <c r="M35" s="65">
        <v>0</v>
      </c>
      <c r="N35" s="66">
        <v>1</v>
      </c>
      <c r="O35" s="65">
        <v>4</v>
      </c>
      <c r="P35" s="66">
        <v>2</v>
      </c>
      <c r="Q35" s="65">
        <v>1</v>
      </c>
      <c r="R35" s="66">
        <v>0</v>
      </c>
      <c r="S35" s="65">
        <v>8</v>
      </c>
      <c r="T35" s="66">
        <v>2</v>
      </c>
      <c r="U35" s="65">
        <v>0</v>
      </c>
      <c r="V35" s="66">
        <v>7</v>
      </c>
      <c r="W35" s="52">
        <v>0</v>
      </c>
    </row>
    <row r="36" spans="1:24">
      <c r="A36" s="7">
        <v>46</v>
      </c>
      <c r="B36" s="52">
        <v>8</v>
      </c>
      <c r="C36" s="65">
        <v>10</v>
      </c>
      <c r="D36" s="66">
        <v>4</v>
      </c>
      <c r="E36" s="65">
        <v>2</v>
      </c>
      <c r="F36" s="66">
        <v>6</v>
      </c>
      <c r="G36" s="65">
        <v>5</v>
      </c>
      <c r="H36" s="66">
        <v>1</v>
      </c>
      <c r="I36" s="65">
        <v>7</v>
      </c>
      <c r="J36" s="66">
        <v>0</v>
      </c>
      <c r="K36" s="65">
        <v>2</v>
      </c>
      <c r="L36" s="66">
        <v>2</v>
      </c>
      <c r="M36" s="65">
        <v>1</v>
      </c>
      <c r="N36" s="66">
        <v>2</v>
      </c>
      <c r="O36" s="65">
        <v>5</v>
      </c>
      <c r="P36" s="66">
        <v>6</v>
      </c>
      <c r="Q36" s="65">
        <v>4</v>
      </c>
      <c r="R36" s="66">
        <v>1</v>
      </c>
      <c r="S36" s="65">
        <v>15</v>
      </c>
      <c r="T36" s="66">
        <v>5</v>
      </c>
      <c r="U36" s="65">
        <v>0</v>
      </c>
      <c r="V36" s="66">
        <v>8</v>
      </c>
      <c r="W36" s="66">
        <v>2</v>
      </c>
    </row>
    <row r="37" spans="1:24">
      <c r="A37" s="7">
        <v>48</v>
      </c>
      <c r="B37" s="52">
        <v>4</v>
      </c>
      <c r="C37" s="65">
        <v>6</v>
      </c>
      <c r="D37" s="66">
        <v>10</v>
      </c>
      <c r="E37" s="65">
        <v>6</v>
      </c>
      <c r="F37" s="66">
        <v>5</v>
      </c>
      <c r="G37" s="65">
        <v>0</v>
      </c>
      <c r="H37" s="66">
        <v>0</v>
      </c>
      <c r="I37" s="65">
        <v>3</v>
      </c>
      <c r="J37" s="66">
        <v>0</v>
      </c>
      <c r="K37" s="65">
        <v>1</v>
      </c>
      <c r="L37" s="66">
        <v>4</v>
      </c>
      <c r="M37" s="65">
        <v>0</v>
      </c>
      <c r="N37" s="66">
        <v>2</v>
      </c>
      <c r="O37" s="65">
        <v>5</v>
      </c>
      <c r="P37" s="66">
        <v>4</v>
      </c>
      <c r="Q37" s="65">
        <v>1</v>
      </c>
      <c r="R37" s="66">
        <v>1</v>
      </c>
      <c r="S37" s="65">
        <v>11</v>
      </c>
      <c r="T37" s="66">
        <v>4</v>
      </c>
      <c r="U37" s="65">
        <v>0</v>
      </c>
      <c r="V37" s="66">
        <v>8</v>
      </c>
      <c r="W37" s="52">
        <v>0</v>
      </c>
    </row>
    <row r="38" spans="1:24">
      <c r="A38" s="7">
        <v>50</v>
      </c>
      <c r="B38" s="52">
        <v>3</v>
      </c>
      <c r="C38" s="65">
        <v>3</v>
      </c>
      <c r="D38" s="66">
        <v>8</v>
      </c>
      <c r="E38" s="65">
        <v>3</v>
      </c>
      <c r="F38" s="66">
        <v>4</v>
      </c>
      <c r="G38" s="65">
        <v>3</v>
      </c>
      <c r="H38" s="66">
        <v>0</v>
      </c>
      <c r="I38" s="65">
        <v>2</v>
      </c>
      <c r="J38" s="66">
        <v>1</v>
      </c>
      <c r="K38" s="65">
        <v>2</v>
      </c>
      <c r="L38" s="66">
        <v>2</v>
      </c>
      <c r="M38" s="65">
        <v>0</v>
      </c>
      <c r="N38" s="66">
        <v>1</v>
      </c>
      <c r="O38" s="65">
        <v>5</v>
      </c>
      <c r="P38" s="66">
        <v>2</v>
      </c>
      <c r="Q38" s="65">
        <v>3</v>
      </c>
      <c r="R38" s="66">
        <v>0</v>
      </c>
      <c r="S38" s="65">
        <v>9</v>
      </c>
      <c r="T38" s="66">
        <v>5</v>
      </c>
      <c r="U38" s="65">
        <v>0</v>
      </c>
      <c r="V38" s="66">
        <v>4</v>
      </c>
      <c r="W38" s="52">
        <v>0</v>
      </c>
    </row>
    <row r="39" spans="1:24">
      <c r="A39" s="7">
        <v>52</v>
      </c>
      <c r="B39" s="52">
        <v>1</v>
      </c>
      <c r="C39" s="65">
        <v>2</v>
      </c>
      <c r="D39" s="66">
        <v>9</v>
      </c>
      <c r="E39" s="65">
        <v>2</v>
      </c>
      <c r="F39" s="66">
        <v>8</v>
      </c>
      <c r="G39" s="65">
        <v>0</v>
      </c>
      <c r="H39" s="66">
        <v>0</v>
      </c>
      <c r="I39" s="65">
        <v>1</v>
      </c>
      <c r="J39" s="66">
        <v>1</v>
      </c>
      <c r="K39" s="65">
        <v>1</v>
      </c>
      <c r="L39" s="66">
        <v>1</v>
      </c>
      <c r="M39" s="65">
        <v>0</v>
      </c>
      <c r="N39" s="66">
        <v>0</v>
      </c>
      <c r="O39" s="65">
        <v>1</v>
      </c>
      <c r="P39" s="66">
        <v>4</v>
      </c>
      <c r="Q39" s="65">
        <v>2</v>
      </c>
      <c r="R39" s="66">
        <v>0</v>
      </c>
      <c r="S39" s="65">
        <v>6</v>
      </c>
      <c r="T39" s="66">
        <v>2</v>
      </c>
      <c r="U39" s="65">
        <v>0</v>
      </c>
      <c r="V39" s="66">
        <v>4</v>
      </c>
      <c r="W39" s="52">
        <v>0</v>
      </c>
    </row>
    <row r="40" spans="1:24">
      <c r="A40" s="7">
        <v>54</v>
      </c>
      <c r="B40" s="52">
        <v>0</v>
      </c>
      <c r="C40" s="65">
        <v>5</v>
      </c>
      <c r="D40" s="66">
        <v>2</v>
      </c>
      <c r="E40" s="65">
        <v>5</v>
      </c>
      <c r="F40" s="66">
        <v>3</v>
      </c>
      <c r="G40" s="65">
        <v>1</v>
      </c>
      <c r="H40" s="66">
        <v>0</v>
      </c>
      <c r="I40" s="65">
        <v>1</v>
      </c>
      <c r="J40" s="66">
        <v>0</v>
      </c>
      <c r="K40" s="65">
        <v>1</v>
      </c>
      <c r="L40" s="66">
        <v>1</v>
      </c>
      <c r="M40" s="65">
        <v>0</v>
      </c>
      <c r="N40" s="66">
        <v>0</v>
      </c>
      <c r="O40" s="65">
        <v>0</v>
      </c>
      <c r="P40" s="66">
        <v>0</v>
      </c>
      <c r="Q40" s="65">
        <v>2</v>
      </c>
      <c r="R40" s="66">
        <v>0</v>
      </c>
      <c r="S40" s="65">
        <v>4</v>
      </c>
      <c r="T40" s="66">
        <v>1</v>
      </c>
      <c r="U40" s="65">
        <v>0</v>
      </c>
      <c r="V40" s="66">
        <v>3</v>
      </c>
      <c r="W40" s="52">
        <v>0</v>
      </c>
    </row>
    <row r="41" spans="1:24">
      <c r="A41" s="7">
        <v>56</v>
      </c>
      <c r="B41" s="52">
        <v>3</v>
      </c>
      <c r="C41" s="65">
        <v>5</v>
      </c>
      <c r="D41" s="66">
        <v>7</v>
      </c>
      <c r="E41" s="65">
        <v>0</v>
      </c>
      <c r="F41" s="66">
        <v>0</v>
      </c>
      <c r="G41" s="65">
        <v>2</v>
      </c>
      <c r="H41" s="66">
        <v>0</v>
      </c>
      <c r="I41" s="65">
        <v>2</v>
      </c>
      <c r="J41" s="66">
        <v>0</v>
      </c>
      <c r="K41" s="65">
        <v>1</v>
      </c>
      <c r="L41" s="66">
        <v>3</v>
      </c>
      <c r="M41" s="65">
        <v>0</v>
      </c>
      <c r="N41" s="66">
        <v>0</v>
      </c>
      <c r="O41" s="65">
        <v>0</v>
      </c>
      <c r="P41" s="66">
        <v>2</v>
      </c>
      <c r="Q41" s="65">
        <v>0</v>
      </c>
      <c r="R41" s="66">
        <v>1</v>
      </c>
      <c r="S41" s="65">
        <v>3</v>
      </c>
      <c r="T41" s="66">
        <v>0</v>
      </c>
      <c r="U41" s="65">
        <v>0</v>
      </c>
      <c r="V41" s="66">
        <v>2</v>
      </c>
      <c r="W41" s="52">
        <v>0</v>
      </c>
    </row>
    <row r="42" spans="1:24">
      <c r="A42" s="7">
        <v>58</v>
      </c>
      <c r="B42" s="52">
        <v>1</v>
      </c>
      <c r="C42" s="65">
        <v>4</v>
      </c>
      <c r="D42" s="66">
        <v>1</v>
      </c>
      <c r="E42" s="65">
        <v>2</v>
      </c>
      <c r="F42" s="66">
        <v>0</v>
      </c>
      <c r="G42" s="65">
        <v>0</v>
      </c>
      <c r="H42" s="66">
        <v>0</v>
      </c>
      <c r="I42" s="65">
        <v>0</v>
      </c>
      <c r="J42" s="66">
        <v>0</v>
      </c>
      <c r="K42" s="65">
        <v>0</v>
      </c>
      <c r="L42" s="66">
        <v>0</v>
      </c>
      <c r="M42" s="65">
        <v>0</v>
      </c>
      <c r="N42" s="66">
        <v>0</v>
      </c>
      <c r="O42" s="65">
        <v>2</v>
      </c>
      <c r="P42" s="66">
        <v>2</v>
      </c>
      <c r="Q42" s="65">
        <v>0</v>
      </c>
      <c r="R42" s="66">
        <v>0</v>
      </c>
      <c r="S42" s="65">
        <v>3</v>
      </c>
      <c r="T42" s="66">
        <v>0</v>
      </c>
      <c r="U42" s="65">
        <v>0</v>
      </c>
      <c r="V42" s="66">
        <v>1</v>
      </c>
      <c r="W42" s="52">
        <v>0</v>
      </c>
    </row>
    <row r="43" spans="1:24">
      <c r="A43" s="7">
        <v>60</v>
      </c>
      <c r="B43" s="52">
        <v>1</v>
      </c>
      <c r="C43" s="65">
        <v>1</v>
      </c>
      <c r="D43" s="66">
        <v>2</v>
      </c>
      <c r="E43" s="65">
        <v>1</v>
      </c>
      <c r="F43" s="66">
        <v>0</v>
      </c>
      <c r="G43" s="65">
        <v>0</v>
      </c>
      <c r="H43" s="66">
        <v>0</v>
      </c>
      <c r="I43" s="65">
        <v>1</v>
      </c>
      <c r="J43" s="66">
        <v>0</v>
      </c>
      <c r="K43" s="65">
        <v>0</v>
      </c>
      <c r="L43" s="66">
        <v>0</v>
      </c>
      <c r="M43" s="65">
        <v>0</v>
      </c>
      <c r="N43" s="66">
        <v>0</v>
      </c>
      <c r="O43" s="65">
        <v>0</v>
      </c>
      <c r="P43" s="66">
        <v>0</v>
      </c>
      <c r="Q43" s="65">
        <v>0</v>
      </c>
      <c r="R43" s="66">
        <v>0</v>
      </c>
      <c r="S43" s="65">
        <v>0</v>
      </c>
      <c r="T43" s="66">
        <v>1</v>
      </c>
      <c r="U43" s="65">
        <v>0</v>
      </c>
      <c r="V43" s="66">
        <v>1</v>
      </c>
      <c r="W43" s="52">
        <v>0</v>
      </c>
    </row>
    <row r="44" spans="1:24">
      <c r="A44" s="7">
        <v>62</v>
      </c>
      <c r="B44" s="52">
        <v>0</v>
      </c>
      <c r="C44" s="65">
        <v>0</v>
      </c>
      <c r="D44" s="66">
        <v>0</v>
      </c>
      <c r="E44" s="65">
        <v>0</v>
      </c>
      <c r="F44" s="66">
        <v>1</v>
      </c>
      <c r="G44" s="65">
        <v>0</v>
      </c>
      <c r="H44" s="66">
        <v>0</v>
      </c>
      <c r="I44" s="65">
        <v>0</v>
      </c>
      <c r="J44" s="66">
        <v>0</v>
      </c>
      <c r="K44" s="65">
        <v>0</v>
      </c>
      <c r="L44" s="66">
        <v>0</v>
      </c>
      <c r="M44" s="65">
        <v>0</v>
      </c>
      <c r="N44" s="66">
        <v>0</v>
      </c>
      <c r="O44" s="65">
        <v>0</v>
      </c>
      <c r="P44" s="66">
        <v>0</v>
      </c>
      <c r="Q44" s="65">
        <v>0</v>
      </c>
      <c r="R44" s="66">
        <v>0</v>
      </c>
      <c r="S44" s="65">
        <v>0</v>
      </c>
      <c r="T44" s="66">
        <v>0</v>
      </c>
      <c r="U44" s="65">
        <v>0</v>
      </c>
      <c r="V44" s="66">
        <v>0</v>
      </c>
      <c r="W44" s="52">
        <v>0</v>
      </c>
    </row>
    <row r="45" spans="1:24">
      <c r="A45" s="7">
        <v>64</v>
      </c>
      <c r="B45" s="52">
        <v>0</v>
      </c>
      <c r="C45" s="65">
        <v>0</v>
      </c>
      <c r="D45" s="66">
        <v>0</v>
      </c>
      <c r="E45" s="65">
        <v>0</v>
      </c>
      <c r="F45" s="66">
        <v>0</v>
      </c>
      <c r="G45" s="65">
        <v>0</v>
      </c>
      <c r="H45" s="66">
        <v>0</v>
      </c>
      <c r="I45" s="65">
        <v>0</v>
      </c>
      <c r="J45" s="66">
        <v>0</v>
      </c>
      <c r="K45" s="65">
        <v>0</v>
      </c>
      <c r="L45" s="66">
        <v>0</v>
      </c>
      <c r="M45" s="65">
        <v>0</v>
      </c>
      <c r="N45" s="66">
        <v>0</v>
      </c>
      <c r="O45" s="65">
        <v>1</v>
      </c>
      <c r="P45" s="66">
        <v>0</v>
      </c>
      <c r="Q45" s="65">
        <v>0</v>
      </c>
      <c r="R45" s="66">
        <v>0</v>
      </c>
      <c r="S45" s="65">
        <v>0</v>
      </c>
      <c r="T45" s="66">
        <v>0</v>
      </c>
      <c r="U45" s="65">
        <v>0</v>
      </c>
      <c r="V45" s="66">
        <v>0</v>
      </c>
      <c r="W45" s="52">
        <v>0</v>
      </c>
    </row>
    <row r="46" spans="1:24">
      <c r="A46" s="7">
        <v>68</v>
      </c>
      <c r="B46" s="52">
        <v>0</v>
      </c>
      <c r="C46" s="65">
        <v>0</v>
      </c>
      <c r="D46" s="66">
        <v>0</v>
      </c>
      <c r="E46" s="65">
        <v>1</v>
      </c>
      <c r="F46" s="66">
        <v>0</v>
      </c>
      <c r="G46" s="65">
        <v>0</v>
      </c>
      <c r="H46" s="66">
        <v>0</v>
      </c>
      <c r="I46" s="65">
        <v>0</v>
      </c>
      <c r="J46" s="66">
        <v>0</v>
      </c>
      <c r="K46" s="65">
        <v>0</v>
      </c>
      <c r="L46" s="66">
        <v>0</v>
      </c>
      <c r="M46" s="65">
        <v>0</v>
      </c>
      <c r="N46" s="66">
        <v>0</v>
      </c>
      <c r="O46" s="65">
        <v>0</v>
      </c>
      <c r="P46" s="66">
        <v>0</v>
      </c>
      <c r="Q46" s="65">
        <v>0</v>
      </c>
      <c r="R46" s="66">
        <v>0</v>
      </c>
      <c r="S46" s="65">
        <v>1</v>
      </c>
      <c r="T46" s="66">
        <v>0</v>
      </c>
      <c r="U46" s="65">
        <v>0</v>
      </c>
      <c r="V46" s="66">
        <v>0</v>
      </c>
      <c r="W46" s="52">
        <v>0</v>
      </c>
    </row>
    <row r="47" spans="1:24">
      <c r="A47" s="7"/>
      <c r="B47" s="52"/>
      <c r="C47" s="65"/>
      <c r="D47" s="66"/>
      <c r="E47" s="65"/>
      <c r="F47" s="66"/>
      <c r="G47" s="65"/>
      <c r="H47" s="66"/>
      <c r="I47" s="65"/>
      <c r="J47" s="66"/>
      <c r="K47" s="65"/>
      <c r="L47" s="66"/>
      <c r="M47" s="65"/>
      <c r="N47" s="66"/>
      <c r="O47" s="65"/>
      <c r="P47" s="66"/>
      <c r="Q47" s="65"/>
      <c r="R47" s="66"/>
      <c r="S47" s="65"/>
      <c r="T47" s="66"/>
      <c r="U47" s="65"/>
      <c r="V47" s="66"/>
      <c r="W47" s="52"/>
      <c r="X47" s="71" t="s">
        <v>57</v>
      </c>
    </row>
    <row r="48" spans="1:24">
      <c r="A48" s="7" t="s">
        <v>29</v>
      </c>
      <c r="B48" s="52">
        <f>SUM(B28:B43)</f>
        <v>37</v>
      </c>
      <c r="C48" s="52">
        <f t="shared" ref="C48:V48" si="2">SUM(C28:C43)</f>
        <v>53</v>
      </c>
      <c r="D48" s="52">
        <f t="shared" si="2"/>
        <v>80</v>
      </c>
      <c r="E48" s="52">
        <f t="shared" si="2"/>
        <v>28</v>
      </c>
      <c r="F48" s="52">
        <f t="shared" si="2"/>
        <v>37</v>
      </c>
      <c r="G48" s="52">
        <f t="shared" si="2"/>
        <v>20</v>
      </c>
      <c r="H48" s="52">
        <f t="shared" si="2"/>
        <v>2</v>
      </c>
      <c r="I48" s="52">
        <f t="shared" si="2"/>
        <v>28</v>
      </c>
      <c r="J48" s="52">
        <f t="shared" si="2"/>
        <v>3</v>
      </c>
      <c r="K48" s="52">
        <f t="shared" si="2"/>
        <v>11</v>
      </c>
      <c r="L48" s="52">
        <f t="shared" si="2"/>
        <v>22</v>
      </c>
      <c r="M48" s="52">
        <f t="shared" si="2"/>
        <v>3</v>
      </c>
      <c r="N48" s="52">
        <f t="shared" si="2"/>
        <v>6</v>
      </c>
      <c r="O48" s="52">
        <f t="shared" si="2"/>
        <v>26</v>
      </c>
      <c r="P48" s="52">
        <f t="shared" si="2"/>
        <v>30</v>
      </c>
      <c r="Q48" s="52">
        <f t="shared" si="2"/>
        <v>14</v>
      </c>
      <c r="R48" s="52">
        <f t="shared" si="2"/>
        <v>3</v>
      </c>
      <c r="S48" s="52">
        <f t="shared" si="2"/>
        <v>73</v>
      </c>
      <c r="T48" s="52">
        <f t="shared" si="2"/>
        <v>26</v>
      </c>
      <c r="U48" s="52">
        <f t="shared" si="2"/>
        <v>0</v>
      </c>
      <c r="V48" s="52">
        <f t="shared" si="2"/>
        <v>51</v>
      </c>
      <c r="W48" s="52">
        <f>SUM(W28:W46)</f>
        <v>4</v>
      </c>
      <c r="X48" s="72">
        <f>SUM(B48:W49)</f>
        <v>561</v>
      </c>
    </row>
    <row r="49" spans="1:24">
      <c r="A49" s="7" t="s">
        <v>30</v>
      </c>
      <c r="B49" s="52">
        <f>SUM(B44:B46)</f>
        <v>0</v>
      </c>
      <c r="C49" s="52">
        <f t="shared" ref="C49:W49" si="3">SUM(C44:C46)</f>
        <v>0</v>
      </c>
      <c r="D49" s="52">
        <f t="shared" si="3"/>
        <v>0</v>
      </c>
      <c r="E49" s="52">
        <f t="shared" si="3"/>
        <v>1</v>
      </c>
      <c r="F49" s="52">
        <f t="shared" si="3"/>
        <v>1</v>
      </c>
      <c r="G49" s="52">
        <f t="shared" si="3"/>
        <v>0</v>
      </c>
      <c r="H49" s="52">
        <f t="shared" si="3"/>
        <v>0</v>
      </c>
      <c r="I49" s="52">
        <f t="shared" si="3"/>
        <v>0</v>
      </c>
      <c r="J49" s="52">
        <f t="shared" si="3"/>
        <v>0</v>
      </c>
      <c r="K49" s="52">
        <f t="shared" si="3"/>
        <v>0</v>
      </c>
      <c r="L49" s="52">
        <f t="shared" si="3"/>
        <v>0</v>
      </c>
      <c r="M49" s="52">
        <f t="shared" si="3"/>
        <v>0</v>
      </c>
      <c r="N49" s="52">
        <f t="shared" si="3"/>
        <v>0</v>
      </c>
      <c r="O49" s="52">
        <f t="shared" si="3"/>
        <v>1</v>
      </c>
      <c r="P49" s="52">
        <f t="shared" si="3"/>
        <v>0</v>
      </c>
      <c r="Q49" s="52">
        <f t="shared" si="3"/>
        <v>0</v>
      </c>
      <c r="R49" s="52">
        <f t="shared" si="3"/>
        <v>0</v>
      </c>
      <c r="S49" s="52">
        <f t="shared" si="3"/>
        <v>1</v>
      </c>
      <c r="T49" s="52">
        <f t="shared" si="3"/>
        <v>0</v>
      </c>
      <c r="U49" s="52">
        <f t="shared" si="3"/>
        <v>0</v>
      </c>
      <c r="V49" s="52">
        <f t="shared" si="3"/>
        <v>0</v>
      </c>
      <c r="W49" s="52">
        <f t="shared" si="3"/>
        <v>0</v>
      </c>
    </row>
    <row r="50" spans="1:24" ht="15.75" thickBot="1">
      <c r="A50" s="7"/>
      <c r="B50" s="52"/>
      <c r="D50" s="52"/>
      <c r="F50" s="52"/>
      <c r="H50" s="52"/>
      <c r="J50" s="52"/>
      <c r="L50" s="52"/>
      <c r="N50" s="52"/>
      <c r="P50" s="52"/>
      <c r="R50" s="52"/>
      <c r="S50" s="58"/>
      <c r="T50" s="52"/>
      <c r="U50" s="58"/>
      <c r="V50" s="52"/>
      <c r="W50" s="52"/>
    </row>
    <row r="51" spans="1:24">
      <c r="A51" s="73" t="s">
        <v>1</v>
      </c>
      <c r="B51" s="55" t="s">
        <v>10</v>
      </c>
      <c r="C51" s="63" t="s">
        <v>10</v>
      </c>
      <c r="D51" s="55" t="s">
        <v>10</v>
      </c>
      <c r="E51" s="63" t="s">
        <v>10</v>
      </c>
      <c r="F51" s="55" t="s">
        <v>10</v>
      </c>
      <c r="G51" s="63" t="s">
        <v>10</v>
      </c>
      <c r="H51" s="55" t="s">
        <v>10</v>
      </c>
      <c r="I51" s="63" t="s">
        <v>10</v>
      </c>
      <c r="J51" s="55" t="s">
        <v>10</v>
      </c>
      <c r="K51" s="63" t="s">
        <v>10</v>
      </c>
      <c r="L51" s="55" t="s">
        <v>10</v>
      </c>
      <c r="M51" s="63" t="s">
        <v>10</v>
      </c>
      <c r="N51" s="55" t="s">
        <v>10</v>
      </c>
      <c r="O51" s="63" t="s">
        <v>10</v>
      </c>
      <c r="P51" s="55" t="s">
        <v>10</v>
      </c>
      <c r="Q51" s="63" t="s">
        <v>10</v>
      </c>
      <c r="R51" s="55" t="s">
        <v>10</v>
      </c>
      <c r="S51" s="63" t="s">
        <v>25</v>
      </c>
      <c r="T51" s="55" t="s">
        <v>10</v>
      </c>
      <c r="U51" s="55" t="s">
        <v>10</v>
      </c>
      <c r="V51" s="55" t="s">
        <v>10</v>
      </c>
      <c r="W51" s="55" t="s">
        <v>10</v>
      </c>
    </row>
    <row r="52" spans="1:24" ht="15.75" thickBot="1">
      <c r="A52" s="74"/>
      <c r="B52" s="54" t="s">
        <v>2</v>
      </c>
      <c r="C52" s="64" t="s">
        <v>2</v>
      </c>
      <c r="D52" s="54" t="s">
        <v>2</v>
      </c>
      <c r="E52" s="64" t="s">
        <v>2</v>
      </c>
      <c r="F52" s="54" t="s">
        <v>2</v>
      </c>
      <c r="G52" s="64" t="s">
        <v>2</v>
      </c>
      <c r="H52" s="54" t="s">
        <v>2</v>
      </c>
      <c r="I52" s="64" t="s">
        <v>2</v>
      </c>
      <c r="J52" s="54" t="s">
        <v>2</v>
      </c>
      <c r="K52" s="64" t="s">
        <v>2</v>
      </c>
      <c r="L52" s="54" t="s">
        <v>2</v>
      </c>
      <c r="M52" s="64" t="s">
        <v>2</v>
      </c>
      <c r="N52" s="54" t="s">
        <v>2</v>
      </c>
      <c r="O52" s="64" t="s">
        <v>2</v>
      </c>
      <c r="P52" s="54" t="s">
        <v>2</v>
      </c>
      <c r="Q52" s="64" t="s">
        <v>2</v>
      </c>
      <c r="R52" s="54" t="s">
        <v>2</v>
      </c>
      <c r="S52" s="64" t="s">
        <v>2</v>
      </c>
      <c r="T52" s="54" t="s">
        <v>2</v>
      </c>
      <c r="U52" s="54" t="s">
        <v>2</v>
      </c>
      <c r="V52" s="54" t="s">
        <v>2</v>
      </c>
      <c r="W52" s="54" t="s">
        <v>2</v>
      </c>
    </row>
    <row r="53" spans="1:24">
      <c r="A53" s="8">
        <v>36</v>
      </c>
      <c r="B53" s="56">
        <v>0</v>
      </c>
      <c r="C53" s="58">
        <v>0</v>
      </c>
      <c r="D53" s="52">
        <v>5</v>
      </c>
      <c r="E53" s="58">
        <v>1</v>
      </c>
      <c r="F53" s="52">
        <v>0</v>
      </c>
      <c r="G53" s="58">
        <v>0</v>
      </c>
      <c r="H53" s="52">
        <v>0</v>
      </c>
      <c r="I53" s="58">
        <v>0</v>
      </c>
      <c r="J53" s="52">
        <v>0</v>
      </c>
      <c r="K53" s="58">
        <v>0</v>
      </c>
      <c r="L53" s="52">
        <v>0</v>
      </c>
      <c r="M53" s="58">
        <v>0</v>
      </c>
      <c r="N53" s="52">
        <v>0</v>
      </c>
      <c r="O53" s="58">
        <v>0</v>
      </c>
      <c r="P53" s="52">
        <v>0</v>
      </c>
      <c r="Q53" s="58">
        <v>0</v>
      </c>
      <c r="R53" s="52">
        <v>0</v>
      </c>
      <c r="S53" s="58">
        <v>6</v>
      </c>
      <c r="T53" s="52">
        <v>0</v>
      </c>
      <c r="U53" s="58">
        <v>0</v>
      </c>
      <c r="V53" s="52">
        <v>2</v>
      </c>
      <c r="W53" s="52">
        <v>0</v>
      </c>
    </row>
    <row r="54" spans="1:24">
      <c r="A54" s="9">
        <v>37</v>
      </c>
      <c r="B54" s="56">
        <v>0</v>
      </c>
      <c r="C54" s="58">
        <v>0</v>
      </c>
      <c r="D54" s="52">
        <v>8</v>
      </c>
      <c r="E54" s="58">
        <v>0</v>
      </c>
      <c r="F54" s="52">
        <v>0</v>
      </c>
      <c r="G54" s="58">
        <v>0</v>
      </c>
      <c r="H54" s="52">
        <v>0</v>
      </c>
      <c r="I54" s="58">
        <v>1</v>
      </c>
      <c r="J54" s="52">
        <v>0</v>
      </c>
      <c r="K54" s="58">
        <v>0</v>
      </c>
      <c r="L54" s="52">
        <v>0</v>
      </c>
      <c r="M54" s="58">
        <v>0</v>
      </c>
      <c r="N54" s="52">
        <v>0</v>
      </c>
      <c r="O54" s="58">
        <v>0</v>
      </c>
      <c r="P54" s="52">
        <v>0</v>
      </c>
      <c r="Q54" s="58">
        <v>0</v>
      </c>
      <c r="R54" s="52">
        <v>0</v>
      </c>
      <c r="S54" s="58">
        <v>4</v>
      </c>
      <c r="T54" s="52">
        <v>1</v>
      </c>
      <c r="U54" s="58">
        <v>4</v>
      </c>
      <c r="V54" s="52">
        <v>4</v>
      </c>
      <c r="W54" s="52">
        <v>0</v>
      </c>
    </row>
    <row r="55" spans="1:24">
      <c r="A55" s="9">
        <v>38</v>
      </c>
      <c r="B55" s="56">
        <v>1</v>
      </c>
      <c r="C55" s="58">
        <v>2</v>
      </c>
      <c r="D55" s="52">
        <v>5</v>
      </c>
      <c r="E55" s="58">
        <v>1</v>
      </c>
      <c r="F55" s="52">
        <v>1</v>
      </c>
      <c r="G55" s="58">
        <v>1</v>
      </c>
      <c r="H55" s="52">
        <v>0</v>
      </c>
      <c r="I55" s="58">
        <v>0</v>
      </c>
      <c r="J55" s="52">
        <v>0</v>
      </c>
      <c r="K55" s="58">
        <v>0</v>
      </c>
      <c r="L55" s="52">
        <v>0</v>
      </c>
      <c r="M55" s="58">
        <v>0</v>
      </c>
      <c r="N55" s="52">
        <v>0</v>
      </c>
      <c r="O55" s="58">
        <v>0</v>
      </c>
      <c r="P55" s="52">
        <v>1</v>
      </c>
      <c r="Q55" s="58">
        <v>0</v>
      </c>
      <c r="R55" s="52">
        <v>0</v>
      </c>
      <c r="S55" s="58">
        <v>3</v>
      </c>
      <c r="T55" s="52">
        <v>2</v>
      </c>
      <c r="U55" s="58">
        <v>1</v>
      </c>
      <c r="V55" s="52">
        <v>4</v>
      </c>
      <c r="W55" s="52">
        <v>0</v>
      </c>
    </row>
    <row r="56" spans="1:24">
      <c r="A56" s="9">
        <v>39</v>
      </c>
      <c r="B56" s="56">
        <v>1</v>
      </c>
      <c r="C56" s="58">
        <v>1</v>
      </c>
      <c r="D56" s="52">
        <v>7</v>
      </c>
      <c r="E56" s="58">
        <v>0</v>
      </c>
      <c r="F56" s="52">
        <v>1</v>
      </c>
      <c r="G56" s="58">
        <v>1</v>
      </c>
      <c r="H56" s="52">
        <v>0</v>
      </c>
      <c r="I56" s="58">
        <v>2</v>
      </c>
      <c r="J56" s="52">
        <v>1</v>
      </c>
      <c r="K56" s="58">
        <v>0</v>
      </c>
      <c r="L56" s="52">
        <v>0</v>
      </c>
      <c r="M56" s="58">
        <v>0</v>
      </c>
      <c r="N56" s="52">
        <v>0</v>
      </c>
      <c r="O56" s="58">
        <v>0</v>
      </c>
      <c r="P56" s="52">
        <v>6</v>
      </c>
      <c r="Q56" s="58">
        <v>1</v>
      </c>
      <c r="R56" s="52">
        <v>1</v>
      </c>
      <c r="S56" s="58">
        <v>3</v>
      </c>
      <c r="T56" s="52">
        <v>1</v>
      </c>
      <c r="U56" s="58">
        <v>3</v>
      </c>
      <c r="V56" s="52">
        <v>5</v>
      </c>
      <c r="W56" s="52">
        <v>1</v>
      </c>
    </row>
    <row r="57" spans="1:24">
      <c r="A57" s="9">
        <v>40</v>
      </c>
      <c r="B57" s="56">
        <v>10</v>
      </c>
      <c r="C57" s="58">
        <v>9</v>
      </c>
      <c r="D57" s="52">
        <v>14</v>
      </c>
      <c r="E57" s="58">
        <v>6</v>
      </c>
      <c r="F57" s="52">
        <v>4</v>
      </c>
      <c r="G57" s="58">
        <v>1</v>
      </c>
      <c r="H57" s="52">
        <v>1</v>
      </c>
      <c r="I57" s="58">
        <v>6</v>
      </c>
      <c r="J57" s="52">
        <v>0</v>
      </c>
      <c r="K57" s="58">
        <v>4</v>
      </c>
      <c r="L57" s="52">
        <v>3</v>
      </c>
      <c r="M57" s="58">
        <v>0</v>
      </c>
      <c r="N57" s="52">
        <v>0</v>
      </c>
      <c r="O57" s="58">
        <v>6</v>
      </c>
      <c r="P57" s="52">
        <v>3</v>
      </c>
      <c r="Q57" s="58">
        <v>2</v>
      </c>
      <c r="R57" s="52">
        <v>0</v>
      </c>
      <c r="S57" s="58">
        <v>11</v>
      </c>
      <c r="T57" s="52">
        <v>2</v>
      </c>
      <c r="U57" s="58">
        <v>7</v>
      </c>
      <c r="V57" s="52">
        <v>6</v>
      </c>
      <c r="W57" s="52">
        <v>0</v>
      </c>
    </row>
    <row r="58" spans="1:24">
      <c r="A58" s="9">
        <v>41</v>
      </c>
      <c r="B58" s="56">
        <v>5</v>
      </c>
      <c r="C58" s="58">
        <v>11</v>
      </c>
      <c r="D58" s="52">
        <v>15</v>
      </c>
      <c r="E58" s="58">
        <v>8</v>
      </c>
      <c r="F58" s="52">
        <v>7</v>
      </c>
      <c r="G58" s="58">
        <v>5</v>
      </c>
      <c r="H58" s="52">
        <v>0</v>
      </c>
      <c r="I58" s="58">
        <v>5</v>
      </c>
      <c r="J58" s="52">
        <v>0</v>
      </c>
      <c r="K58" s="58">
        <v>1</v>
      </c>
      <c r="L58" s="52">
        <v>1</v>
      </c>
      <c r="M58" s="58">
        <v>2</v>
      </c>
      <c r="N58" s="52">
        <v>2</v>
      </c>
      <c r="O58" s="58">
        <v>5</v>
      </c>
      <c r="P58" s="52">
        <v>6</v>
      </c>
      <c r="Q58" s="58">
        <v>1</v>
      </c>
      <c r="R58" s="52">
        <v>1</v>
      </c>
      <c r="S58" s="58">
        <v>14</v>
      </c>
      <c r="T58" s="52">
        <v>4</v>
      </c>
      <c r="U58" s="58">
        <v>3</v>
      </c>
      <c r="V58" s="52">
        <v>4</v>
      </c>
      <c r="W58" s="52">
        <v>0</v>
      </c>
    </row>
    <row r="59" spans="1:24">
      <c r="A59" s="9">
        <v>42</v>
      </c>
      <c r="B59" s="56">
        <v>16</v>
      </c>
      <c r="C59" s="58">
        <v>13</v>
      </c>
      <c r="D59" s="52">
        <v>10</v>
      </c>
      <c r="E59" s="58">
        <v>4</v>
      </c>
      <c r="F59" s="52">
        <v>9</v>
      </c>
      <c r="G59" s="58">
        <v>5</v>
      </c>
      <c r="H59" s="52">
        <v>1</v>
      </c>
      <c r="I59" s="58">
        <v>7</v>
      </c>
      <c r="J59" s="52">
        <v>1</v>
      </c>
      <c r="K59" s="58">
        <v>1</v>
      </c>
      <c r="L59" s="52">
        <v>10</v>
      </c>
      <c r="M59" s="58">
        <v>0</v>
      </c>
      <c r="N59" s="52">
        <v>3</v>
      </c>
      <c r="O59" s="58">
        <v>9</v>
      </c>
      <c r="P59" s="52">
        <v>3</v>
      </c>
      <c r="Q59" s="58">
        <v>5</v>
      </c>
      <c r="R59" s="52">
        <v>1</v>
      </c>
      <c r="S59" s="58">
        <v>15</v>
      </c>
      <c r="T59" s="52">
        <v>7</v>
      </c>
      <c r="U59" s="58">
        <v>6</v>
      </c>
      <c r="V59" s="52">
        <v>12</v>
      </c>
      <c r="W59" s="52">
        <v>2</v>
      </c>
    </row>
    <row r="60" spans="1:24">
      <c r="A60" s="9">
        <v>43</v>
      </c>
      <c r="B60" s="56">
        <v>2</v>
      </c>
      <c r="C60" s="58">
        <v>11</v>
      </c>
      <c r="D60" s="52">
        <v>4</v>
      </c>
      <c r="E60" s="58">
        <v>4</v>
      </c>
      <c r="F60" s="52">
        <v>9</v>
      </c>
      <c r="G60" s="58">
        <v>7</v>
      </c>
      <c r="H60" s="52">
        <v>0</v>
      </c>
      <c r="I60" s="58">
        <v>4</v>
      </c>
      <c r="J60" s="52">
        <v>1</v>
      </c>
      <c r="K60" s="58">
        <v>2</v>
      </c>
      <c r="L60" s="52">
        <v>6</v>
      </c>
      <c r="M60" s="58">
        <v>1</v>
      </c>
      <c r="N60" s="52">
        <v>1</v>
      </c>
      <c r="O60" s="58">
        <v>3</v>
      </c>
      <c r="P60" s="52">
        <v>6</v>
      </c>
      <c r="Q60" s="58">
        <v>3</v>
      </c>
      <c r="R60" s="52">
        <v>0</v>
      </c>
      <c r="S60" s="58">
        <v>11</v>
      </c>
      <c r="T60" s="52">
        <v>5</v>
      </c>
      <c r="U60" s="58">
        <v>5</v>
      </c>
      <c r="V60" s="52">
        <v>8</v>
      </c>
      <c r="W60" s="52">
        <v>1</v>
      </c>
    </row>
    <row r="61" spans="1:24">
      <c r="A61" s="9">
        <v>44</v>
      </c>
      <c r="B61" s="56">
        <v>2</v>
      </c>
      <c r="C61" s="58">
        <v>2</v>
      </c>
      <c r="D61" s="52">
        <v>8</v>
      </c>
      <c r="E61" s="58">
        <v>3</v>
      </c>
      <c r="F61" s="52">
        <v>4</v>
      </c>
      <c r="G61" s="58">
        <v>0</v>
      </c>
      <c r="H61" s="52">
        <v>0</v>
      </c>
      <c r="I61" s="58">
        <v>2</v>
      </c>
      <c r="J61" s="52">
        <v>0</v>
      </c>
      <c r="K61" s="58">
        <v>1</v>
      </c>
      <c r="L61" s="52">
        <v>2</v>
      </c>
      <c r="M61" s="58">
        <v>0</v>
      </c>
      <c r="N61" s="52">
        <v>0</v>
      </c>
      <c r="O61" s="58">
        <v>2</v>
      </c>
      <c r="P61" s="52">
        <v>5</v>
      </c>
      <c r="Q61" s="58">
        <v>2</v>
      </c>
      <c r="R61" s="52">
        <v>0</v>
      </c>
      <c r="S61" s="58">
        <v>4</v>
      </c>
      <c r="T61" s="52">
        <v>1</v>
      </c>
      <c r="U61" s="58">
        <v>1</v>
      </c>
      <c r="V61" s="52">
        <v>3</v>
      </c>
      <c r="W61" s="52">
        <v>0</v>
      </c>
    </row>
    <row r="62" spans="1:24">
      <c r="A62" s="9">
        <v>45</v>
      </c>
      <c r="B62" s="56">
        <v>0</v>
      </c>
      <c r="C62" s="58">
        <v>3</v>
      </c>
      <c r="D62" s="52">
        <v>3</v>
      </c>
      <c r="E62" s="58">
        <v>1</v>
      </c>
      <c r="F62" s="52">
        <v>2</v>
      </c>
      <c r="G62" s="58">
        <v>0</v>
      </c>
      <c r="H62" s="52">
        <v>0</v>
      </c>
      <c r="I62" s="58">
        <v>1</v>
      </c>
      <c r="J62" s="52">
        <v>0</v>
      </c>
      <c r="K62" s="58">
        <v>2</v>
      </c>
      <c r="L62" s="52">
        <v>0</v>
      </c>
      <c r="M62" s="58">
        <v>0</v>
      </c>
      <c r="N62" s="52">
        <v>0</v>
      </c>
      <c r="O62" s="58">
        <v>2</v>
      </c>
      <c r="P62" s="52">
        <v>0</v>
      </c>
      <c r="Q62" s="58">
        <v>0</v>
      </c>
      <c r="R62" s="52">
        <v>0</v>
      </c>
      <c r="S62" s="58">
        <v>3</v>
      </c>
      <c r="T62" s="52">
        <v>1</v>
      </c>
      <c r="U62" s="58">
        <v>1</v>
      </c>
      <c r="V62" s="52">
        <v>3</v>
      </c>
      <c r="W62" s="52">
        <v>0</v>
      </c>
    </row>
    <row r="63" spans="1:24">
      <c r="A63" s="9">
        <v>46</v>
      </c>
      <c r="B63" s="56">
        <v>0</v>
      </c>
      <c r="C63" s="58">
        <v>1</v>
      </c>
      <c r="D63" s="52">
        <v>1</v>
      </c>
      <c r="E63" s="58">
        <v>1</v>
      </c>
      <c r="F63" s="52">
        <v>1</v>
      </c>
      <c r="G63" s="58">
        <v>0</v>
      </c>
      <c r="H63" s="52">
        <v>0</v>
      </c>
      <c r="I63" s="58">
        <v>0</v>
      </c>
      <c r="J63" s="52">
        <v>0</v>
      </c>
      <c r="K63" s="58">
        <v>0</v>
      </c>
      <c r="L63" s="52">
        <v>0</v>
      </c>
      <c r="M63" s="58">
        <v>0</v>
      </c>
      <c r="N63" s="52">
        <v>0</v>
      </c>
      <c r="O63" s="58">
        <v>0</v>
      </c>
      <c r="P63" s="52">
        <v>0</v>
      </c>
      <c r="Q63" s="58">
        <v>0</v>
      </c>
      <c r="R63" s="52">
        <v>0</v>
      </c>
      <c r="S63" s="58">
        <v>0</v>
      </c>
      <c r="T63" s="52">
        <v>0</v>
      </c>
      <c r="U63" s="58">
        <v>1</v>
      </c>
      <c r="V63" s="52">
        <v>0</v>
      </c>
      <c r="W63" s="52">
        <v>0</v>
      </c>
    </row>
    <row r="64" spans="1:24">
      <c r="A64" s="9">
        <v>47</v>
      </c>
      <c r="B64" s="56">
        <v>0</v>
      </c>
      <c r="C64" s="58">
        <v>0</v>
      </c>
      <c r="D64" s="52">
        <v>0</v>
      </c>
      <c r="E64" s="58">
        <v>0</v>
      </c>
      <c r="F64" s="52">
        <v>0</v>
      </c>
      <c r="G64" s="58">
        <v>0</v>
      </c>
      <c r="H64" s="52">
        <v>0</v>
      </c>
      <c r="I64" s="58">
        <v>0</v>
      </c>
      <c r="J64" s="52">
        <v>0</v>
      </c>
      <c r="K64" s="58">
        <v>0</v>
      </c>
      <c r="L64" s="52">
        <v>0</v>
      </c>
      <c r="M64" s="58">
        <v>0</v>
      </c>
      <c r="N64" s="52">
        <v>0</v>
      </c>
      <c r="O64" s="58">
        <v>0</v>
      </c>
      <c r="P64" s="52">
        <v>0</v>
      </c>
      <c r="Q64" s="58">
        <v>0</v>
      </c>
      <c r="R64" s="52">
        <v>0</v>
      </c>
      <c r="S64" s="58">
        <v>0</v>
      </c>
      <c r="T64" s="52">
        <v>1</v>
      </c>
      <c r="U64" s="58">
        <v>0</v>
      </c>
      <c r="V64" s="52">
        <v>0</v>
      </c>
      <c r="W64" s="52">
        <v>0</v>
      </c>
      <c r="X64" s="71" t="s">
        <v>57</v>
      </c>
    </row>
    <row r="65" spans="1:24" ht="15.75" thickBot="1">
      <c r="A65" s="10">
        <v>48</v>
      </c>
      <c r="B65" s="57">
        <v>0</v>
      </c>
      <c r="C65" s="64">
        <v>0</v>
      </c>
      <c r="D65" s="54">
        <v>0</v>
      </c>
      <c r="E65" s="64">
        <v>0</v>
      </c>
      <c r="F65" s="54">
        <v>0</v>
      </c>
      <c r="G65" s="64">
        <v>0</v>
      </c>
      <c r="H65" s="54">
        <v>0</v>
      </c>
      <c r="I65" s="64">
        <v>0</v>
      </c>
      <c r="J65" s="54">
        <v>0</v>
      </c>
      <c r="K65" s="64">
        <v>0</v>
      </c>
      <c r="L65" s="54">
        <v>0</v>
      </c>
      <c r="M65" s="64">
        <v>0</v>
      </c>
      <c r="N65" s="54">
        <v>0</v>
      </c>
      <c r="O65" s="64">
        <v>0</v>
      </c>
      <c r="P65" s="54">
        <v>0</v>
      </c>
      <c r="Q65" s="64">
        <v>0</v>
      </c>
      <c r="R65" s="54">
        <v>0</v>
      </c>
      <c r="S65" s="64">
        <v>0</v>
      </c>
      <c r="T65" s="54">
        <v>1</v>
      </c>
      <c r="U65" s="64">
        <v>1</v>
      </c>
      <c r="V65" s="54">
        <v>0</v>
      </c>
      <c r="W65" s="54">
        <v>0</v>
      </c>
      <c r="X65" s="72">
        <f>SUM(B53:W65)</f>
        <v>594</v>
      </c>
    </row>
    <row r="66" spans="1:24">
      <c r="A66" s="69"/>
      <c r="S66" s="58"/>
      <c r="U66" s="58"/>
    </row>
    <row r="67" spans="1:24">
      <c r="A67" s="69" t="s">
        <v>72</v>
      </c>
      <c r="B67" s="58">
        <f>SUM(B53:B65)</f>
        <v>37</v>
      </c>
      <c r="C67" s="58">
        <f t="shared" ref="C67:W67" si="4">SUM(C53:C65)</f>
        <v>53</v>
      </c>
      <c r="D67" s="58">
        <f t="shared" si="4"/>
        <v>80</v>
      </c>
      <c r="E67" s="58">
        <f t="shared" si="4"/>
        <v>29</v>
      </c>
      <c r="F67" s="58">
        <f t="shared" si="4"/>
        <v>38</v>
      </c>
      <c r="G67" s="58">
        <f t="shared" si="4"/>
        <v>20</v>
      </c>
      <c r="H67" s="58">
        <f t="shared" si="4"/>
        <v>2</v>
      </c>
      <c r="I67" s="58">
        <f t="shared" si="4"/>
        <v>28</v>
      </c>
      <c r="J67" s="58">
        <f t="shared" si="4"/>
        <v>3</v>
      </c>
      <c r="K67" s="58">
        <f t="shared" si="4"/>
        <v>11</v>
      </c>
      <c r="L67" s="58">
        <f t="shared" si="4"/>
        <v>22</v>
      </c>
      <c r="M67" s="58">
        <f t="shared" si="4"/>
        <v>3</v>
      </c>
      <c r="N67" s="58">
        <f t="shared" si="4"/>
        <v>6</v>
      </c>
      <c r="O67" s="58">
        <f t="shared" si="4"/>
        <v>27</v>
      </c>
      <c r="P67" s="58">
        <f t="shared" si="4"/>
        <v>30</v>
      </c>
      <c r="Q67" s="58">
        <f t="shared" si="4"/>
        <v>14</v>
      </c>
      <c r="R67" s="58">
        <f t="shared" si="4"/>
        <v>3</v>
      </c>
      <c r="S67" s="58">
        <f t="shared" si="4"/>
        <v>74</v>
      </c>
      <c r="T67" s="58">
        <f t="shared" si="4"/>
        <v>26</v>
      </c>
      <c r="U67" s="58">
        <f t="shared" si="4"/>
        <v>33</v>
      </c>
      <c r="V67" s="58">
        <f t="shared" si="4"/>
        <v>51</v>
      </c>
      <c r="W67" s="58">
        <f t="shared" si="4"/>
        <v>4</v>
      </c>
    </row>
    <row r="68" spans="1:24">
      <c r="A68" s="69"/>
      <c r="S68" s="58"/>
      <c r="U68" s="58"/>
    </row>
    <row r="69" spans="1:24">
      <c r="A69" s="70" t="s">
        <v>61</v>
      </c>
      <c r="B69" s="59">
        <f>B67-(B48+B24+B23+B49)/2</f>
        <v>0</v>
      </c>
      <c r="C69" s="59">
        <f t="shared" ref="C69:W69" si="5">C67-(C48+C24+C23+C49)/2</f>
        <v>0</v>
      </c>
      <c r="D69" s="59">
        <f t="shared" si="5"/>
        <v>0</v>
      </c>
      <c r="E69" s="59">
        <f t="shared" si="5"/>
        <v>0</v>
      </c>
      <c r="F69" s="59">
        <f t="shared" si="5"/>
        <v>0</v>
      </c>
      <c r="G69" s="59">
        <f t="shared" si="5"/>
        <v>0</v>
      </c>
      <c r="H69" s="59">
        <f t="shared" si="5"/>
        <v>0</v>
      </c>
      <c r="I69" s="59">
        <f t="shared" si="5"/>
        <v>0</v>
      </c>
      <c r="J69" s="59">
        <f t="shared" si="5"/>
        <v>0</v>
      </c>
      <c r="K69" s="59">
        <f t="shared" si="5"/>
        <v>0</v>
      </c>
      <c r="L69" s="59">
        <f t="shared" si="5"/>
        <v>0</v>
      </c>
      <c r="M69" s="59">
        <f t="shared" si="5"/>
        <v>0</v>
      </c>
      <c r="N69" s="59">
        <f t="shared" si="5"/>
        <v>0</v>
      </c>
      <c r="O69" s="59">
        <f t="shared" si="5"/>
        <v>0</v>
      </c>
      <c r="P69" s="59">
        <f t="shared" si="5"/>
        <v>0</v>
      </c>
      <c r="Q69" s="59">
        <f t="shared" si="5"/>
        <v>0</v>
      </c>
      <c r="R69" s="59">
        <f t="shared" si="5"/>
        <v>0</v>
      </c>
      <c r="S69" s="59">
        <f t="shared" si="5"/>
        <v>0</v>
      </c>
      <c r="T69" s="59">
        <f t="shared" si="5"/>
        <v>0</v>
      </c>
      <c r="U69" s="68">
        <f t="shared" si="5"/>
        <v>33</v>
      </c>
      <c r="V69" s="59">
        <f t="shared" si="5"/>
        <v>0</v>
      </c>
      <c r="W69" s="59">
        <f t="shared" si="5"/>
        <v>0</v>
      </c>
      <c r="X69" s="68">
        <f>+X65-X48</f>
        <v>33</v>
      </c>
    </row>
    <row r="70" spans="1:24">
      <c r="A70" s="69"/>
      <c r="S70" s="58"/>
      <c r="U70" s="58"/>
      <c r="W70" s="58"/>
      <c r="X70" s="2"/>
    </row>
    <row r="71" spans="1:24">
      <c r="A71" s="69"/>
      <c r="S71" s="58"/>
      <c r="U71" s="58"/>
    </row>
    <row r="72" spans="1:24">
      <c r="A72" s="69"/>
      <c r="S72" s="58"/>
      <c r="U72" s="58"/>
    </row>
    <row r="73" spans="1:24">
      <c r="A73" s="69"/>
      <c r="S73" s="58"/>
      <c r="U73" s="58"/>
    </row>
    <row r="74" spans="1:24">
      <c r="A74" s="69"/>
      <c r="S74" s="58"/>
      <c r="U74" s="58"/>
    </row>
    <row r="75" spans="1:24">
      <c r="A75" s="69"/>
      <c r="S75" s="58"/>
      <c r="U75" s="58"/>
    </row>
    <row r="76" spans="1:24">
      <c r="A76" s="69"/>
      <c r="S76" s="58"/>
      <c r="U76" s="58"/>
    </row>
    <row r="77" spans="1:24">
      <c r="A77" s="69"/>
      <c r="S77" s="58"/>
      <c r="U77" s="58"/>
    </row>
    <row r="78" spans="1:24">
      <c r="A78" s="69"/>
      <c r="S78" s="58"/>
      <c r="U78" s="58"/>
    </row>
    <row r="79" spans="1:24">
      <c r="A79" s="69"/>
      <c r="S79" s="58"/>
      <c r="U79" s="58"/>
    </row>
    <row r="80" spans="1:24">
      <c r="A80" s="69"/>
      <c r="S80" s="58"/>
      <c r="U80" s="58"/>
    </row>
    <row r="81" spans="1:21">
      <c r="A81" s="69"/>
      <c r="S81" s="58"/>
      <c r="U81" s="58"/>
    </row>
    <row r="82" spans="1:21">
      <c r="A82" s="69"/>
      <c r="S82" s="58"/>
      <c r="U82" s="58"/>
    </row>
    <row r="83" spans="1:21">
      <c r="A83" s="69"/>
      <c r="S83" s="58"/>
      <c r="U83" s="58"/>
    </row>
    <row r="84" spans="1:21">
      <c r="A84" s="69"/>
      <c r="S84" s="58"/>
      <c r="U84" s="58"/>
    </row>
    <row r="85" spans="1:21">
      <c r="A85" s="69"/>
      <c r="S85" s="58"/>
      <c r="U85" s="58"/>
    </row>
    <row r="86" spans="1:21">
      <c r="A86" s="69"/>
      <c r="S86" s="58"/>
      <c r="U86" s="58"/>
    </row>
    <row r="87" spans="1:21">
      <c r="A87" s="69"/>
      <c r="S87" s="58"/>
      <c r="U87" s="58"/>
    </row>
    <row r="88" spans="1:21">
      <c r="A88" s="69"/>
      <c r="S88" s="58"/>
      <c r="U88" s="58"/>
    </row>
    <row r="89" spans="1:21">
      <c r="A89" s="69"/>
      <c r="S89" s="58"/>
      <c r="U89" s="58"/>
    </row>
    <row r="90" spans="1:21">
      <c r="A90" s="69"/>
      <c r="S90" s="58"/>
      <c r="U90" s="58"/>
    </row>
    <row r="91" spans="1:21">
      <c r="A91" s="69"/>
      <c r="S91" s="58"/>
      <c r="U91" s="58"/>
    </row>
    <row r="92" spans="1:21">
      <c r="A92" s="69"/>
      <c r="S92" s="58"/>
      <c r="U92" s="58"/>
    </row>
    <row r="93" spans="1:21">
      <c r="A93" s="69"/>
      <c r="S93" s="58"/>
      <c r="U93" s="58"/>
    </row>
    <row r="94" spans="1:21">
      <c r="A94" s="69"/>
      <c r="S94" s="58"/>
      <c r="U94" s="58"/>
    </row>
    <row r="95" spans="1:21">
      <c r="A95" s="69"/>
      <c r="S95" s="58"/>
      <c r="U95" s="58"/>
    </row>
    <row r="96" spans="1:21">
      <c r="A96" s="69"/>
      <c r="S96" s="58"/>
      <c r="U96" s="58"/>
    </row>
    <row r="97" spans="1:21">
      <c r="A97" s="69"/>
      <c r="S97" s="58"/>
      <c r="U97" s="58"/>
    </row>
    <row r="98" spans="1:21">
      <c r="A98" s="69"/>
      <c r="S98" s="58"/>
      <c r="U98" s="58"/>
    </row>
    <row r="99" spans="1:21">
      <c r="A99" s="69"/>
      <c r="S99" s="58"/>
      <c r="U99" s="58"/>
    </row>
    <row r="100" spans="1:21">
      <c r="A100" s="69"/>
      <c r="S100" s="58"/>
      <c r="U100" s="58"/>
    </row>
    <row r="101" spans="1:21">
      <c r="A101" s="69"/>
      <c r="S101" s="58"/>
      <c r="U101" s="58"/>
    </row>
    <row r="102" spans="1:21">
      <c r="A102" s="69"/>
      <c r="S102" s="58"/>
      <c r="U102" s="58"/>
    </row>
    <row r="103" spans="1:21">
      <c r="A103" s="69"/>
      <c r="S103" s="58"/>
      <c r="U103" s="58"/>
    </row>
    <row r="104" spans="1:21">
      <c r="A104" s="69"/>
      <c r="S104" s="58"/>
      <c r="U104" s="58"/>
    </row>
    <row r="105" spans="1:21">
      <c r="A105" s="69"/>
      <c r="S105" s="58"/>
      <c r="U105" s="58"/>
    </row>
    <row r="106" spans="1:21">
      <c r="A106" s="69"/>
      <c r="S106" s="58"/>
      <c r="U106" s="58"/>
    </row>
  </sheetData>
  <mergeCells count="3">
    <mergeCell ref="A51:A52"/>
    <mergeCell ref="A26:A27"/>
    <mergeCell ref="A2:A3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83"/>
  <sheetViews>
    <sheetView tabSelected="1" topLeftCell="E1" workbookViewId="0">
      <selection activeCell="E1" sqref="A1:XFD1048576"/>
    </sheetView>
  </sheetViews>
  <sheetFormatPr baseColWidth="10" defaultRowHeight="15"/>
  <cols>
    <col min="1" max="1" width="15" customWidth="1"/>
    <col min="5" max="5" width="11.42578125" style="16"/>
  </cols>
  <sheetData>
    <row r="1" spans="1:16">
      <c r="A1" t="s">
        <v>54</v>
      </c>
      <c r="B1" t="s">
        <v>38</v>
      </c>
      <c r="C1" t="s">
        <v>31</v>
      </c>
      <c r="D1" t="s">
        <v>33</v>
      </c>
      <c r="E1" s="16" t="s">
        <v>56</v>
      </c>
      <c r="I1" t="s">
        <v>31</v>
      </c>
      <c r="J1" t="s">
        <v>33</v>
      </c>
      <c r="K1">
        <v>31.7</v>
      </c>
      <c r="N1" t="s">
        <v>31</v>
      </c>
      <c r="O1" t="s">
        <v>33</v>
      </c>
      <c r="P1">
        <v>31.05</v>
      </c>
    </row>
    <row r="2" spans="1:16">
      <c r="A2" s="12" t="s">
        <v>41</v>
      </c>
      <c r="B2" s="12">
        <v>42</v>
      </c>
      <c r="C2" s="12">
        <v>42</v>
      </c>
      <c r="D2" s="12">
        <v>46</v>
      </c>
      <c r="E2" s="17">
        <v>37.01</v>
      </c>
      <c r="F2" s="15"/>
      <c r="G2" s="15"/>
      <c r="H2" s="13">
        <v>38</v>
      </c>
      <c r="I2" s="12">
        <f>COUNTIF($C$2:$C$29,H2)</f>
        <v>0</v>
      </c>
      <c r="J2" s="12">
        <f>COUNTIF($D$2:$D$29,H2)</f>
        <v>0</v>
      </c>
      <c r="M2" s="13">
        <v>38</v>
      </c>
      <c r="N2" s="12">
        <f>COUNTIF($C$30:$C$32,M2)</f>
        <v>1</v>
      </c>
      <c r="O2" s="12">
        <f>COUNTIF($D$30:$D$32,M2)</f>
        <v>0</v>
      </c>
    </row>
    <row r="3" spans="1:16">
      <c r="A3" s="12"/>
      <c r="B3" s="12"/>
      <c r="C3" s="12"/>
      <c r="D3" s="12"/>
      <c r="E3" s="17"/>
      <c r="F3" s="15"/>
      <c r="G3" s="15"/>
      <c r="H3" s="13">
        <v>39</v>
      </c>
      <c r="I3" s="12"/>
      <c r="J3" s="12"/>
      <c r="M3" s="13"/>
      <c r="N3" s="12"/>
      <c r="O3" s="12"/>
    </row>
    <row r="4" spans="1:16">
      <c r="A4" s="12" t="s">
        <v>42</v>
      </c>
      <c r="B4" s="12">
        <v>43</v>
      </c>
      <c r="C4" s="12">
        <v>44</v>
      </c>
      <c r="D4" s="12">
        <v>50</v>
      </c>
      <c r="E4" s="17">
        <v>37.01</v>
      </c>
      <c r="F4" s="12"/>
      <c r="G4" s="12"/>
      <c r="H4" s="12">
        <v>40</v>
      </c>
      <c r="I4" s="12">
        <f t="shared" ref="I4:I18" si="0">COUNTIF($C$2:$C$29,H4)</f>
        <v>3</v>
      </c>
      <c r="J4" s="12">
        <f t="shared" ref="J4:J18" si="1">COUNTIF($D$2:$D$29,H4)</f>
        <v>1</v>
      </c>
      <c r="M4" s="12">
        <v>40</v>
      </c>
      <c r="N4" s="12">
        <f t="shared" ref="N4:N18" si="2">COUNTIF($C$30:$C$32,M4)</f>
        <v>0</v>
      </c>
      <c r="O4" s="12">
        <f t="shared" ref="O4:O18" si="3">COUNTIF($D$30:$D$32,M4)</f>
        <v>1</v>
      </c>
    </row>
    <row r="5" spans="1:16">
      <c r="A5" s="12" t="s">
        <v>41</v>
      </c>
      <c r="B5" s="12">
        <v>44</v>
      </c>
      <c r="C5" s="12">
        <v>42</v>
      </c>
      <c r="D5" s="12">
        <v>42</v>
      </c>
      <c r="E5" s="17">
        <v>37.01</v>
      </c>
      <c r="F5" s="12"/>
      <c r="G5" s="12"/>
      <c r="H5" s="12">
        <v>42</v>
      </c>
      <c r="I5" s="12">
        <f t="shared" si="0"/>
        <v>11</v>
      </c>
      <c r="J5" s="12">
        <f t="shared" si="1"/>
        <v>7</v>
      </c>
      <c r="M5" s="12">
        <v>42</v>
      </c>
      <c r="N5" s="12">
        <f t="shared" si="2"/>
        <v>1</v>
      </c>
      <c r="O5" s="12">
        <f t="shared" si="3"/>
        <v>0</v>
      </c>
    </row>
    <row r="6" spans="1:16">
      <c r="A6" s="12" t="s">
        <v>41</v>
      </c>
      <c r="B6" s="12">
        <v>43</v>
      </c>
      <c r="C6" s="12">
        <v>44</v>
      </c>
      <c r="D6" s="12">
        <v>50</v>
      </c>
      <c r="E6" s="17">
        <v>37.01</v>
      </c>
      <c r="F6" s="12"/>
      <c r="G6" s="12"/>
      <c r="H6" s="12">
        <v>44</v>
      </c>
      <c r="I6" s="12">
        <f t="shared" si="0"/>
        <v>9</v>
      </c>
      <c r="J6" s="12">
        <f t="shared" si="1"/>
        <v>4</v>
      </c>
      <c r="M6" s="12">
        <v>44</v>
      </c>
      <c r="N6" s="12">
        <f t="shared" si="2"/>
        <v>0</v>
      </c>
      <c r="O6" s="12">
        <f t="shared" si="3"/>
        <v>0</v>
      </c>
    </row>
    <row r="7" spans="1:16">
      <c r="A7" s="12" t="s">
        <v>41</v>
      </c>
      <c r="B7" s="12">
        <v>43</v>
      </c>
      <c r="C7" s="12">
        <v>48</v>
      </c>
      <c r="D7" s="12">
        <v>54</v>
      </c>
      <c r="E7" s="17">
        <v>37.01</v>
      </c>
      <c r="F7" s="12"/>
      <c r="G7" s="12"/>
      <c r="H7" s="12">
        <v>46</v>
      </c>
      <c r="I7" s="12">
        <f t="shared" si="0"/>
        <v>1</v>
      </c>
      <c r="J7" s="12">
        <f t="shared" si="1"/>
        <v>4</v>
      </c>
      <c r="M7" s="12">
        <v>46</v>
      </c>
      <c r="N7" s="12">
        <f t="shared" si="2"/>
        <v>0</v>
      </c>
      <c r="O7" s="12">
        <f t="shared" si="3"/>
        <v>1</v>
      </c>
    </row>
    <row r="8" spans="1:16">
      <c r="A8" s="12" t="s">
        <v>42</v>
      </c>
      <c r="B8" s="12">
        <v>40</v>
      </c>
      <c r="C8" s="12">
        <v>42</v>
      </c>
      <c r="D8" s="12">
        <v>42</v>
      </c>
      <c r="E8" s="17">
        <v>37.01</v>
      </c>
      <c r="F8" s="12"/>
      <c r="G8" s="12"/>
      <c r="H8" s="12">
        <v>48</v>
      </c>
      <c r="I8" s="12">
        <f t="shared" si="0"/>
        <v>1</v>
      </c>
      <c r="J8" s="12">
        <f t="shared" si="1"/>
        <v>4</v>
      </c>
      <c r="M8" s="12">
        <v>48</v>
      </c>
      <c r="N8" s="12">
        <f t="shared" si="2"/>
        <v>1</v>
      </c>
      <c r="O8" s="12">
        <f t="shared" si="3"/>
        <v>0</v>
      </c>
    </row>
    <row r="9" spans="1:16">
      <c r="A9" s="12" t="s">
        <v>41</v>
      </c>
      <c r="B9" s="12">
        <v>43</v>
      </c>
      <c r="C9" s="12">
        <v>60</v>
      </c>
      <c r="D9" s="12">
        <v>56</v>
      </c>
      <c r="E9" s="17">
        <v>37.01</v>
      </c>
      <c r="F9" s="12"/>
      <c r="G9" s="12"/>
      <c r="H9" s="12">
        <v>50</v>
      </c>
      <c r="I9" s="12">
        <f t="shared" si="0"/>
        <v>0</v>
      </c>
      <c r="J9" s="12">
        <f t="shared" si="1"/>
        <v>3</v>
      </c>
      <c r="M9" s="12">
        <v>50</v>
      </c>
      <c r="N9" s="12">
        <f t="shared" si="2"/>
        <v>0</v>
      </c>
      <c r="O9" s="12">
        <f t="shared" si="3"/>
        <v>1</v>
      </c>
    </row>
    <row r="10" spans="1:16">
      <c r="A10" s="12" t="s">
        <v>47</v>
      </c>
      <c r="B10" s="12">
        <v>41</v>
      </c>
      <c r="C10" s="12">
        <v>42</v>
      </c>
      <c r="D10" s="12">
        <v>44</v>
      </c>
      <c r="E10" s="17">
        <v>37.01</v>
      </c>
      <c r="F10" s="12"/>
      <c r="G10" s="12"/>
      <c r="H10" s="12">
        <v>52</v>
      </c>
      <c r="I10" s="12">
        <f t="shared" si="0"/>
        <v>0</v>
      </c>
      <c r="J10" s="12">
        <f t="shared" si="1"/>
        <v>1</v>
      </c>
      <c r="M10" s="12">
        <v>52</v>
      </c>
      <c r="N10" s="12">
        <f t="shared" si="2"/>
        <v>0</v>
      </c>
      <c r="O10" s="12">
        <f t="shared" si="3"/>
        <v>0</v>
      </c>
    </row>
    <row r="11" spans="1:16">
      <c r="A11" s="12" t="s">
        <v>48</v>
      </c>
      <c r="B11" s="12">
        <v>42</v>
      </c>
      <c r="C11" s="12">
        <v>42</v>
      </c>
      <c r="D11" s="12">
        <v>44</v>
      </c>
      <c r="E11" s="17">
        <v>37.01</v>
      </c>
      <c r="F11" s="12"/>
      <c r="G11" s="12"/>
      <c r="H11" s="12">
        <v>54</v>
      </c>
      <c r="I11" s="12">
        <f t="shared" si="0"/>
        <v>0</v>
      </c>
      <c r="J11" s="12">
        <f t="shared" si="1"/>
        <v>1</v>
      </c>
      <c r="M11" s="12">
        <v>54</v>
      </c>
      <c r="N11" s="12">
        <f t="shared" si="2"/>
        <v>0</v>
      </c>
      <c r="O11" s="12">
        <f t="shared" si="3"/>
        <v>0</v>
      </c>
    </row>
    <row r="12" spans="1:16">
      <c r="A12" s="12" t="s">
        <v>41</v>
      </c>
      <c r="B12" s="12">
        <v>40</v>
      </c>
      <c r="C12" s="12">
        <v>42</v>
      </c>
      <c r="D12" s="12">
        <v>44</v>
      </c>
      <c r="E12" s="17">
        <v>37.01</v>
      </c>
      <c r="F12" s="12"/>
      <c r="G12" s="12"/>
      <c r="H12" s="12">
        <v>56</v>
      </c>
      <c r="I12" s="12">
        <f t="shared" si="0"/>
        <v>0</v>
      </c>
      <c r="J12" s="12">
        <f t="shared" si="1"/>
        <v>1</v>
      </c>
      <c r="M12" s="12">
        <v>56</v>
      </c>
      <c r="N12" s="12">
        <f t="shared" si="2"/>
        <v>0</v>
      </c>
      <c r="O12" s="12">
        <f t="shared" si="3"/>
        <v>0</v>
      </c>
    </row>
    <row r="13" spans="1:16">
      <c r="A13" s="12" t="s">
        <v>41</v>
      </c>
      <c r="B13" s="12">
        <v>45</v>
      </c>
      <c r="C13" s="12">
        <v>44</v>
      </c>
      <c r="D13" s="12">
        <v>46</v>
      </c>
      <c r="E13" s="17">
        <v>37.01</v>
      </c>
      <c r="F13" s="12"/>
      <c r="G13" s="12"/>
      <c r="H13" s="12">
        <v>58</v>
      </c>
      <c r="I13" s="12">
        <f t="shared" si="0"/>
        <v>1</v>
      </c>
      <c r="J13" s="12">
        <f t="shared" si="1"/>
        <v>1</v>
      </c>
      <c r="M13" s="12">
        <v>58</v>
      </c>
      <c r="N13" s="12">
        <f t="shared" si="2"/>
        <v>0</v>
      </c>
      <c r="O13" s="12">
        <f t="shared" si="3"/>
        <v>0</v>
      </c>
    </row>
    <row r="14" spans="1:16">
      <c r="A14" s="12" t="s">
        <v>49</v>
      </c>
      <c r="B14" s="12">
        <v>41</v>
      </c>
      <c r="C14" s="12">
        <v>42</v>
      </c>
      <c r="D14" s="12">
        <v>42</v>
      </c>
      <c r="E14" s="17">
        <v>37.01</v>
      </c>
      <c r="F14" s="12"/>
      <c r="G14" s="12"/>
      <c r="H14" s="12">
        <v>60</v>
      </c>
      <c r="I14" s="12">
        <f t="shared" si="0"/>
        <v>1</v>
      </c>
      <c r="J14" s="12">
        <f t="shared" si="1"/>
        <v>0</v>
      </c>
      <c r="M14" s="12">
        <v>60</v>
      </c>
      <c r="N14" s="12">
        <f t="shared" si="2"/>
        <v>0</v>
      </c>
      <c r="O14" s="12">
        <f t="shared" si="3"/>
        <v>0</v>
      </c>
    </row>
    <row r="15" spans="1:16">
      <c r="A15" s="12" t="s">
        <v>49</v>
      </c>
      <c r="B15" s="12">
        <v>43</v>
      </c>
      <c r="C15" s="12">
        <v>44</v>
      </c>
      <c r="D15" s="12">
        <v>52</v>
      </c>
      <c r="E15" s="17">
        <v>37.01</v>
      </c>
      <c r="F15" s="12"/>
      <c r="G15" s="12"/>
      <c r="H15" s="12">
        <v>62</v>
      </c>
      <c r="I15" s="12">
        <f t="shared" si="0"/>
        <v>0</v>
      </c>
      <c r="J15" s="12">
        <f t="shared" si="1"/>
        <v>0</v>
      </c>
      <c r="M15" s="12">
        <v>62</v>
      </c>
      <c r="N15" s="12">
        <f t="shared" si="2"/>
        <v>0</v>
      </c>
      <c r="O15" s="12">
        <f t="shared" si="3"/>
        <v>0</v>
      </c>
    </row>
    <row r="16" spans="1:16">
      <c r="A16" s="12" t="s">
        <v>41</v>
      </c>
      <c r="B16" s="12">
        <v>39</v>
      </c>
      <c r="C16" s="12">
        <v>40</v>
      </c>
      <c r="D16" s="12">
        <v>42</v>
      </c>
      <c r="E16" s="17">
        <v>37.01</v>
      </c>
      <c r="F16" s="12"/>
      <c r="G16" s="12"/>
      <c r="H16" s="12">
        <v>64</v>
      </c>
      <c r="I16" s="12">
        <f t="shared" si="0"/>
        <v>0</v>
      </c>
      <c r="J16" s="12">
        <f t="shared" si="1"/>
        <v>0</v>
      </c>
      <c r="M16" s="12">
        <v>64</v>
      </c>
      <c r="N16" s="12">
        <f t="shared" si="2"/>
        <v>0</v>
      </c>
      <c r="O16" s="12">
        <f t="shared" si="3"/>
        <v>0</v>
      </c>
    </row>
    <row r="17" spans="1:16">
      <c r="A17" s="12" t="s">
        <v>51</v>
      </c>
      <c r="B17" s="12">
        <v>42</v>
      </c>
      <c r="C17" s="12">
        <v>42</v>
      </c>
      <c r="D17" s="12">
        <v>48</v>
      </c>
      <c r="E17" s="17">
        <v>37.01</v>
      </c>
      <c r="F17" s="12"/>
      <c r="G17" s="12"/>
      <c r="H17" s="12">
        <v>66</v>
      </c>
      <c r="I17" s="12">
        <f t="shared" si="0"/>
        <v>0</v>
      </c>
      <c r="J17" s="12">
        <f t="shared" si="1"/>
        <v>0</v>
      </c>
      <c r="M17" s="12">
        <v>66</v>
      </c>
      <c r="N17" s="12">
        <f t="shared" si="2"/>
        <v>0</v>
      </c>
      <c r="O17" s="12">
        <f t="shared" si="3"/>
        <v>0</v>
      </c>
    </row>
    <row r="18" spans="1:16">
      <c r="A18" s="12" t="s">
        <v>48</v>
      </c>
      <c r="B18" s="12">
        <v>42</v>
      </c>
      <c r="C18" s="12">
        <v>42</v>
      </c>
      <c r="D18" s="12">
        <v>46</v>
      </c>
      <c r="E18" s="17">
        <v>37.01</v>
      </c>
      <c r="F18" s="12"/>
      <c r="G18" s="12"/>
      <c r="H18" s="12">
        <v>68</v>
      </c>
      <c r="I18" s="12">
        <f t="shared" si="0"/>
        <v>0</v>
      </c>
      <c r="J18" s="12">
        <f t="shared" si="1"/>
        <v>0</v>
      </c>
      <c r="M18" s="12">
        <v>68</v>
      </c>
      <c r="N18" s="12">
        <f t="shared" si="2"/>
        <v>0</v>
      </c>
      <c r="O18" s="12">
        <f t="shared" si="3"/>
        <v>0</v>
      </c>
    </row>
    <row r="19" spans="1:16">
      <c r="A19" s="12" t="s">
        <v>48</v>
      </c>
      <c r="B19" s="12">
        <v>42</v>
      </c>
      <c r="C19" s="12">
        <v>44</v>
      </c>
      <c r="D19" s="12">
        <v>44</v>
      </c>
      <c r="E19" s="17">
        <v>37.01</v>
      </c>
      <c r="F19" s="12"/>
      <c r="G19" s="12"/>
      <c r="H19" s="11" t="s">
        <v>58</v>
      </c>
      <c r="I19" s="20">
        <f>SUM(I2:I8)</f>
        <v>25</v>
      </c>
      <c r="J19" s="20">
        <f>SUM(J2:J14)</f>
        <v>27</v>
      </c>
      <c r="K19" s="11"/>
      <c r="L19" s="11"/>
      <c r="M19" s="11" t="s">
        <v>58</v>
      </c>
      <c r="N19" s="20">
        <f>SUM(N2:N8)</f>
        <v>3</v>
      </c>
      <c r="O19" s="20">
        <f>SUM(O2:O14)</f>
        <v>3</v>
      </c>
    </row>
    <row r="20" spans="1:16">
      <c r="A20" s="12" t="s">
        <v>47</v>
      </c>
      <c r="B20" s="12">
        <v>43</v>
      </c>
      <c r="C20" s="12">
        <v>58</v>
      </c>
      <c r="D20" s="12">
        <v>58</v>
      </c>
      <c r="E20" s="17">
        <v>37.01</v>
      </c>
      <c r="F20" s="12"/>
      <c r="G20" s="12"/>
      <c r="H20" s="11" t="s">
        <v>59</v>
      </c>
      <c r="I20" s="20">
        <f>SUM(I9:I18)</f>
        <v>2</v>
      </c>
      <c r="J20" s="20">
        <f>SUM(J15:J18)</f>
        <v>0</v>
      </c>
      <c r="K20" s="11"/>
      <c r="L20" s="11"/>
      <c r="M20" s="11" t="s">
        <v>59</v>
      </c>
      <c r="N20" s="20">
        <f>SUM(N9:N18)</f>
        <v>0</v>
      </c>
      <c r="O20" s="20">
        <f>SUM(O15:O18)</f>
        <v>0</v>
      </c>
    </row>
    <row r="21" spans="1:16">
      <c r="A21" s="12" t="s">
        <v>41</v>
      </c>
      <c r="B21" s="12">
        <v>41</v>
      </c>
      <c r="C21" s="12">
        <v>44</v>
      </c>
      <c r="D21" s="12">
        <v>48</v>
      </c>
      <c r="E21" s="17">
        <v>37.01</v>
      </c>
      <c r="F21" s="12"/>
      <c r="G21" s="12"/>
      <c r="H21" s="12"/>
      <c r="I21" s="12">
        <f>SUM(I2:I18)</f>
        <v>27</v>
      </c>
      <c r="J21" s="12">
        <f>SUM(J2:J18)</f>
        <v>27</v>
      </c>
      <c r="N21" s="12">
        <f>SUM(N2:N18)</f>
        <v>3</v>
      </c>
      <c r="O21" s="12">
        <f>SUM(O2:O18)</f>
        <v>3</v>
      </c>
    </row>
    <row r="22" spans="1:16">
      <c r="A22" s="12" t="s">
        <v>41</v>
      </c>
      <c r="B22" s="12">
        <v>41</v>
      </c>
      <c r="C22" s="12">
        <v>40</v>
      </c>
      <c r="D22" s="12">
        <v>40</v>
      </c>
      <c r="E22" s="17">
        <v>37.01</v>
      </c>
      <c r="F22" s="12"/>
      <c r="G22" s="12"/>
      <c r="I22" t="s">
        <v>31</v>
      </c>
      <c r="J22" t="s">
        <v>33</v>
      </c>
      <c r="K22">
        <v>40.04</v>
      </c>
      <c r="N22" t="s">
        <v>31</v>
      </c>
      <c r="O22" t="s">
        <v>33</v>
      </c>
      <c r="P22">
        <v>40.06</v>
      </c>
    </row>
    <row r="23" spans="1:16">
      <c r="A23" s="14" t="s">
        <v>41</v>
      </c>
      <c r="B23" s="14">
        <v>40</v>
      </c>
      <c r="C23" s="14">
        <v>46</v>
      </c>
      <c r="D23" s="14">
        <v>48</v>
      </c>
      <c r="E23" s="19">
        <v>37.01</v>
      </c>
      <c r="F23" s="12"/>
      <c r="G23" s="12"/>
      <c r="H23" s="13">
        <v>38</v>
      </c>
      <c r="I23" s="12">
        <f>COUNTIF($C$33:$C$42,H23)</f>
        <v>0</v>
      </c>
      <c r="J23" s="12">
        <f>COUNTIF($D$33:$D$42,H23)</f>
        <v>0</v>
      </c>
      <c r="M23" s="13">
        <v>38</v>
      </c>
      <c r="N23" s="12">
        <f>COUNTIF($C$43:$C$61,M23)</f>
        <v>2</v>
      </c>
      <c r="O23" s="12">
        <f>COUNTIF($D$43:$D$61,M23)</f>
        <v>0</v>
      </c>
    </row>
    <row r="24" spans="1:16">
      <c r="A24" s="12" t="s">
        <v>42</v>
      </c>
      <c r="B24" s="12">
        <v>41</v>
      </c>
      <c r="C24" s="12">
        <v>44</v>
      </c>
      <c r="D24" s="12">
        <v>46</v>
      </c>
      <c r="E24" s="17">
        <v>37.01</v>
      </c>
      <c r="F24" s="12"/>
      <c r="G24" s="12"/>
      <c r="H24" s="12">
        <v>40</v>
      </c>
      <c r="I24" s="12">
        <f t="shared" ref="I24:I38" si="4">COUNTIF($C$33:$C$42,H24)</f>
        <v>0</v>
      </c>
      <c r="J24" s="12">
        <f t="shared" ref="J24:J38" si="5">COUNTIF($D$33:$D$42,H24)</f>
        <v>0</v>
      </c>
      <c r="M24" s="12">
        <v>40</v>
      </c>
      <c r="N24" s="12">
        <f t="shared" ref="N24:N38" si="6">COUNTIF($C$43:$C$61,M24)</f>
        <v>5</v>
      </c>
      <c r="O24" s="12">
        <f t="shared" ref="O24:O38" si="7">COUNTIF($D$43:$D$61,M24)</f>
        <v>2</v>
      </c>
    </row>
    <row r="25" spans="1:16">
      <c r="A25" s="12" t="s">
        <v>41</v>
      </c>
      <c r="B25" s="12">
        <v>39</v>
      </c>
      <c r="C25" s="12">
        <v>40</v>
      </c>
      <c r="D25" s="12">
        <v>42</v>
      </c>
      <c r="E25" s="17">
        <v>37.01</v>
      </c>
      <c r="F25" s="12"/>
      <c r="G25" s="12"/>
      <c r="H25" s="12">
        <v>42</v>
      </c>
      <c r="I25" s="12">
        <f t="shared" si="4"/>
        <v>1</v>
      </c>
      <c r="J25" s="12">
        <f t="shared" si="5"/>
        <v>0</v>
      </c>
      <c r="M25" s="12">
        <v>42</v>
      </c>
      <c r="N25" s="12">
        <f t="shared" si="6"/>
        <v>1</v>
      </c>
      <c r="O25" s="12">
        <f t="shared" si="7"/>
        <v>3</v>
      </c>
    </row>
    <row r="26" spans="1:16">
      <c r="A26" s="12" t="s">
        <v>42</v>
      </c>
      <c r="B26" s="12">
        <v>42</v>
      </c>
      <c r="C26" s="12">
        <v>42</v>
      </c>
      <c r="D26" s="12">
        <v>42</v>
      </c>
      <c r="E26" s="17">
        <v>37.01</v>
      </c>
      <c r="F26" s="12"/>
      <c r="G26" s="12"/>
      <c r="H26" s="12">
        <v>44</v>
      </c>
      <c r="I26" s="12">
        <f t="shared" si="4"/>
        <v>1</v>
      </c>
      <c r="J26" s="12">
        <f t="shared" si="5"/>
        <v>1</v>
      </c>
      <c r="M26" s="12">
        <v>44</v>
      </c>
      <c r="N26" s="12">
        <f t="shared" si="6"/>
        <v>4</v>
      </c>
      <c r="O26" s="12">
        <f t="shared" si="7"/>
        <v>1</v>
      </c>
    </row>
    <row r="27" spans="1:16">
      <c r="A27" s="12" t="s">
        <v>42</v>
      </c>
      <c r="B27" s="12">
        <v>42</v>
      </c>
      <c r="C27" s="12">
        <v>44</v>
      </c>
      <c r="D27" s="12">
        <v>48</v>
      </c>
      <c r="E27" s="17">
        <v>37.01</v>
      </c>
      <c r="F27" s="12"/>
      <c r="G27" s="12"/>
      <c r="H27" s="12">
        <v>46</v>
      </c>
      <c r="I27" s="12">
        <f t="shared" si="4"/>
        <v>2</v>
      </c>
      <c r="J27" s="12">
        <f t="shared" si="5"/>
        <v>0</v>
      </c>
      <c r="M27" s="12">
        <v>46</v>
      </c>
      <c r="N27" s="12">
        <f t="shared" si="6"/>
        <v>1</v>
      </c>
      <c r="O27" s="12">
        <f t="shared" si="7"/>
        <v>5</v>
      </c>
    </row>
    <row r="28" spans="1:16">
      <c r="A28" s="12" t="s">
        <v>42</v>
      </c>
      <c r="B28" s="12">
        <v>42</v>
      </c>
      <c r="C28" s="12">
        <v>44</v>
      </c>
      <c r="D28" s="12">
        <v>50</v>
      </c>
      <c r="E28" s="17">
        <v>37.01</v>
      </c>
      <c r="F28" s="12"/>
      <c r="G28" s="12"/>
      <c r="H28" s="12">
        <v>48</v>
      </c>
      <c r="I28" s="12">
        <f t="shared" si="4"/>
        <v>2</v>
      </c>
      <c r="J28" s="12">
        <f t="shared" si="5"/>
        <v>3</v>
      </c>
      <c r="M28" s="12">
        <v>48</v>
      </c>
      <c r="N28" s="12">
        <f t="shared" si="6"/>
        <v>0</v>
      </c>
      <c r="O28" s="12">
        <f t="shared" si="7"/>
        <v>3</v>
      </c>
    </row>
    <row r="29" spans="1:16">
      <c r="A29" s="12" t="s">
        <v>42</v>
      </c>
      <c r="B29" s="12">
        <v>41</v>
      </c>
      <c r="C29" s="12">
        <v>42</v>
      </c>
      <c r="D29" s="12">
        <v>42</v>
      </c>
      <c r="E29" s="17">
        <v>37.01</v>
      </c>
      <c r="F29" s="12"/>
      <c r="G29" s="12"/>
      <c r="H29" s="12">
        <v>50</v>
      </c>
      <c r="I29" s="12">
        <f t="shared" si="4"/>
        <v>0</v>
      </c>
      <c r="J29" s="12">
        <f t="shared" si="5"/>
        <v>0</v>
      </c>
      <c r="M29" s="12">
        <v>50</v>
      </c>
      <c r="N29" s="12">
        <f t="shared" si="6"/>
        <v>3</v>
      </c>
      <c r="O29" s="12">
        <f t="shared" si="7"/>
        <v>3</v>
      </c>
    </row>
    <row r="30" spans="1:16">
      <c r="A30" s="12" t="s">
        <v>45</v>
      </c>
      <c r="B30" s="12">
        <v>41</v>
      </c>
      <c r="C30" s="12">
        <v>42</v>
      </c>
      <c r="D30" s="12">
        <v>46</v>
      </c>
      <c r="E30" s="17">
        <v>37.049999999999997</v>
      </c>
      <c r="F30" s="12"/>
      <c r="G30" s="12"/>
      <c r="H30" s="12">
        <v>52</v>
      </c>
      <c r="I30" s="12">
        <f t="shared" si="4"/>
        <v>1</v>
      </c>
      <c r="J30" s="12">
        <f t="shared" si="5"/>
        <v>1</v>
      </c>
      <c r="M30" s="12">
        <v>52</v>
      </c>
      <c r="N30" s="12">
        <f t="shared" si="6"/>
        <v>2</v>
      </c>
      <c r="O30" s="12">
        <f t="shared" si="7"/>
        <v>1</v>
      </c>
    </row>
    <row r="31" spans="1:16">
      <c r="A31" s="12" t="s">
        <v>45</v>
      </c>
      <c r="B31" s="12">
        <v>40</v>
      </c>
      <c r="C31" s="12">
        <v>38</v>
      </c>
      <c r="D31" s="12">
        <v>40</v>
      </c>
      <c r="E31" s="17">
        <v>37.049999999999997</v>
      </c>
      <c r="F31" s="12"/>
      <c r="G31" s="12"/>
      <c r="H31" s="12">
        <v>54</v>
      </c>
      <c r="I31" s="12">
        <f t="shared" si="4"/>
        <v>2</v>
      </c>
      <c r="J31" s="12">
        <f t="shared" si="5"/>
        <v>2</v>
      </c>
      <c r="M31" s="12">
        <v>54</v>
      </c>
      <c r="N31" s="12">
        <f t="shared" si="6"/>
        <v>1</v>
      </c>
      <c r="O31" s="12">
        <f t="shared" si="7"/>
        <v>0</v>
      </c>
    </row>
    <row r="32" spans="1:16">
      <c r="A32" s="12" t="s">
        <v>45</v>
      </c>
      <c r="B32" s="12">
        <v>42</v>
      </c>
      <c r="C32" s="12">
        <v>48</v>
      </c>
      <c r="D32" s="12">
        <v>50</v>
      </c>
      <c r="E32" s="17">
        <v>37.049999999999997</v>
      </c>
      <c r="F32" s="12"/>
      <c r="G32" s="12"/>
      <c r="H32" s="12">
        <v>56</v>
      </c>
      <c r="I32" s="12">
        <f t="shared" si="4"/>
        <v>0</v>
      </c>
      <c r="J32" s="12">
        <f t="shared" si="5"/>
        <v>2</v>
      </c>
      <c r="M32" s="12">
        <v>56</v>
      </c>
      <c r="N32" s="12">
        <f t="shared" si="6"/>
        <v>0</v>
      </c>
      <c r="O32" s="12">
        <f t="shared" si="7"/>
        <v>0</v>
      </c>
    </row>
    <row r="33" spans="1:16">
      <c r="A33" s="12" t="s">
        <v>46</v>
      </c>
      <c r="B33" s="12">
        <v>41</v>
      </c>
      <c r="C33" s="12">
        <v>42</v>
      </c>
      <c r="D33" s="12">
        <v>44</v>
      </c>
      <c r="E33" s="17">
        <v>40.04</v>
      </c>
      <c r="F33" s="12"/>
      <c r="G33" s="12"/>
      <c r="H33" s="12">
        <v>58</v>
      </c>
      <c r="I33" s="12">
        <f t="shared" si="4"/>
        <v>1</v>
      </c>
      <c r="J33" s="12">
        <f t="shared" si="5"/>
        <v>1</v>
      </c>
      <c r="M33" s="12">
        <v>58</v>
      </c>
      <c r="N33" s="12">
        <f t="shared" si="6"/>
        <v>0</v>
      </c>
      <c r="O33" s="12">
        <f t="shared" si="7"/>
        <v>0</v>
      </c>
    </row>
    <row r="34" spans="1:16">
      <c r="A34" s="12" t="s">
        <v>46</v>
      </c>
      <c r="B34" s="12">
        <v>45</v>
      </c>
      <c r="C34" s="12">
        <v>44</v>
      </c>
      <c r="D34" s="12">
        <v>56</v>
      </c>
      <c r="E34" s="17">
        <v>40.04</v>
      </c>
      <c r="F34" s="12"/>
      <c r="G34" s="12"/>
      <c r="H34" s="12">
        <v>60</v>
      </c>
      <c r="I34" s="12">
        <f t="shared" si="4"/>
        <v>0</v>
      </c>
      <c r="J34" s="12">
        <f t="shared" si="5"/>
        <v>0</v>
      </c>
      <c r="M34" s="12">
        <v>60</v>
      </c>
      <c r="N34" s="12">
        <f t="shared" si="6"/>
        <v>0</v>
      </c>
      <c r="O34" s="12">
        <f t="shared" si="7"/>
        <v>0</v>
      </c>
    </row>
    <row r="35" spans="1:16">
      <c r="A35" s="12" t="s">
        <v>46</v>
      </c>
      <c r="B35" s="12">
        <v>42</v>
      </c>
      <c r="C35" s="12">
        <v>54</v>
      </c>
      <c r="D35" s="12">
        <v>54</v>
      </c>
      <c r="E35" s="17">
        <v>40.04</v>
      </c>
      <c r="F35" s="12"/>
      <c r="G35" s="12"/>
      <c r="H35" s="12">
        <v>62</v>
      </c>
      <c r="I35" s="12">
        <f t="shared" si="4"/>
        <v>0</v>
      </c>
      <c r="J35" s="12">
        <f t="shared" si="5"/>
        <v>0</v>
      </c>
      <c r="M35" s="12">
        <v>62</v>
      </c>
      <c r="N35" s="12">
        <f t="shared" si="6"/>
        <v>0</v>
      </c>
      <c r="O35" s="12">
        <f t="shared" si="7"/>
        <v>0</v>
      </c>
    </row>
    <row r="36" spans="1:16">
      <c r="A36" s="12" t="s">
        <v>46</v>
      </c>
      <c r="B36" s="12">
        <v>40</v>
      </c>
      <c r="C36" s="12">
        <v>54</v>
      </c>
      <c r="D36" s="12">
        <v>54</v>
      </c>
      <c r="E36" s="17">
        <v>40.04</v>
      </c>
      <c r="F36" s="12"/>
      <c r="G36" s="12"/>
      <c r="H36" s="12">
        <v>64</v>
      </c>
      <c r="I36" s="12">
        <f t="shared" si="4"/>
        <v>0</v>
      </c>
      <c r="J36" s="12">
        <f t="shared" si="5"/>
        <v>0</v>
      </c>
      <c r="M36" s="12">
        <v>64</v>
      </c>
      <c r="N36" s="12">
        <f t="shared" si="6"/>
        <v>0</v>
      </c>
      <c r="O36" s="12">
        <f t="shared" si="7"/>
        <v>0</v>
      </c>
    </row>
    <row r="37" spans="1:16">
      <c r="A37" s="12" t="s">
        <v>46</v>
      </c>
      <c r="B37" s="12">
        <v>42</v>
      </c>
      <c r="C37" s="12">
        <v>48</v>
      </c>
      <c r="D37" s="12">
        <v>56</v>
      </c>
      <c r="E37" s="17">
        <v>40.04</v>
      </c>
      <c r="F37" s="12"/>
      <c r="G37" s="12"/>
      <c r="H37" s="12">
        <v>66</v>
      </c>
      <c r="I37" s="12">
        <f t="shared" si="4"/>
        <v>0</v>
      </c>
      <c r="J37" s="12">
        <f t="shared" si="5"/>
        <v>0</v>
      </c>
      <c r="M37" s="12">
        <v>66</v>
      </c>
      <c r="N37" s="12">
        <f t="shared" si="6"/>
        <v>0</v>
      </c>
      <c r="O37" s="12">
        <f t="shared" si="7"/>
        <v>0</v>
      </c>
    </row>
    <row r="38" spans="1:16">
      <c r="A38" s="12" t="s">
        <v>46</v>
      </c>
      <c r="B38" s="12">
        <v>36</v>
      </c>
      <c r="C38" s="12">
        <v>48</v>
      </c>
      <c r="D38" s="12">
        <v>48</v>
      </c>
      <c r="E38" s="17">
        <v>40.04</v>
      </c>
      <c r="F38" s="12"/>
      <c r="G38" s="12"/>
      <c r="H38" s="12">
        <v>68</v>
      </c>
      <c r="I38" s="12">
        <f t="shared" si="4"/>
        <v>0</v>
      </c>
      <c r="J38" s="12">
        <f t="shared" si="5"/>
        <v>0</v>
      </c>
      <c r="M38" s="12">
        <v>68</v>
      </c>
      <c r="N38" s="12">
        <f t="shared" si="6"/>
        <v>0</v>
      </c>
      <c r="O38" s="12">
        <f t="shared" si="7"/>
        <v>1</v>
      </c>
    </row>
    <row r="39" spans="1:16">
      <c r="A39" s="12" t="s">
        <v>46</v>
      </c>
      <c r="B39" s="12">
        <v>41</v>
      </c>
      <c r="C39" s="12">
        <v>46</v>
      </c>
      <c r="D39" s="12">
        <v>48</v>
      </c>
      <c r="E39" s="17">
        <v>40.04</v>
      </c>
      <c r="F39" s="12"/>
      <c r="G39" s="12"/>
      <c r="H39" s="11" t="s">
        <v>58</v>
      </c>
      <c r="I39" s="20">
        <f>SUM(I23:I28)</f>
        <v>6</v>
      </c>
      <c r="J39" s="20">
        <f>SUM(J23:J34)</f>
        <v>10</v>
      </c>
      <c r="K39" s="11"/>
      <c r="L39" s="11"/>
      <c r="M39" s="11" t="s">
        <v>58</v>
      </c>
      <c r="N39" s="20">
        <f>SUM(N23:N28)</f>
        <v>13</v>
      </c>
      <c r="O39" s="20">
        <f>SUM(O23:O34)</f>
        <v>18</v>
      </c>
      <c r="P39" s="11"/>
    </row>
    <row r="40" spans="1:16">
      <c r="A40" s="12" t="s">
        <v>46</v>
      </c>
      <c r="B40" s="12">
        <v>41</v>
      </c>
      <c r="C40" s="12">
        <v>58</v>
      </c>
      <c r="D40" s="12">
        <v>58</v>
      </c>
      <c r="E40" s="17">
        <v>40.04</v>
      </c>
      <c r="F40" s="12"/>
      <c r="G40" s="12"/>
      <c r="H40" s="11" t="s">
        <v>59</v>
      </c>
      <c r="I40" s="20">
        <f>SUM(I29:I38)</f>
        <v>4</v>
      </c>
      <c r="J40" s="20">
        <f>SUM(J35:J38)</f>
        <v>0</v>
      </c>
      <c r="K40" s="11"/>
      <c r="L40" s="11"/>
      <c r="M40" s="11" t="s">
        <v>59</v>
      </c>
      <c r="N40" s="20">
        <f>SUM(N29:N38)</f>
        <v>6</v>
      </c>
      <c r="O40" s="20">
        <f>SUM(O35:O38)</f>
        <v>1</v>
      </c>
      <c r="P40" s="11"/>
    </row>
    <row r="41" spans="1:16">
      <c r="A41" s="14" t="s">
        <v>46</v>
      </c>
      <c r="B41" s="14">
        <v>40</v>
      </c>
      <c r="C41" s="14">
        <v>46</v>
      </c>
      <c r="D41" s="14">
        <v>48</v>
      </c>
      <c r="E41" s="19">
        <v>40.04</v>
      </c>
      <c r="F41" s="12"/>
      <c r="G41" s="12"/>
      <c r="I41" s="12">
        <f>SUM(I23:I38)</f>
        <v>10</v>
      </c>
      <c r="J41" s="12">
        <f>SUM(J23:J38)</f>
        <v>10</v>
      </c>
      <c r="N41" s="12">
        <f>SUM(N23:N38)</f>
        <v>19</v>
      </c>
      <c r="O41" s="12">
        <f>SUM(O23:O38)</f>
        <v>19</v>
      </c>
    </row>
    <row r="42" spans="1:16">
      <c r="A42" s="12" t="s">
        <v>46</v>
      </c>
      <c r="B42" s="12">
        <v>39</v>
      </c>
      <c r="C42" s="12">
        <v>52</v>
      </c>
      <c r="D42" s="12">
        <v>52</v>
      </c>
      <c r="E42" s="17">
        <v>40.04</v>
      </c>
      <c r="F42" s="12"/>
      <c r="G42" s="12"/>
      <c r="I42" t="s">
        <v>31</v>
      </c>
      <c r="J42" t="s">
        <v>33</v>
      </c>
      <c r="K42">
        <v>40.07</v>
      </c>
      <c r="N42" t="s">
        <v>31</v>
      </c>
      <c r="O42" t="s">
        <v>33</v>
      </c>
      <c r="P42">
        <v>40.08</v>
      </c>
    </row>
    <row r="43" spans="1:16">
      <c r="A43" s="15" t="s">
        <v>40</v>
      </c>
      <c r="B43" s="15">
        <v>37</v>
      </c>
      <c r="C43" s="15">
        <v>38</v>
      </c>
      <c r="D43" s="15">
        <v>40</v>
      </c>
      <c r="E43" s="17">
        <v>40.06</v>
      </c>
      <c r="F43" s="12"/>
      <c r="G43" s="12"/>
      <c r="H43" s="13">
        <v>38</v>
      </c>
      <c r="I43" s="12">
        <f>COUNTIF($C$62:$C$68,H43)</f>
        <v>0</v>
      </c>
      <c r="J43" s="12">
        <f>COUNTIF($D$62:$D$68,H43)</f>
        <v>0</v>
      </c>
      <c r="M43" s="13">
        <v>38</v>
      </c>
      <c r="N43" s="12">
        <f>COUNTIF($C$69:$C$71,M43)</f>
        <v>0</v>
      </c>
      <c r="O43" s="12">
        <f>COUNTIF($D$69:$D$71,M43)</f>
        <v>0</v>
      </c>
    </row>
    <row r="44" spans="1:16">
      <c r="A44" s="12" t="s">
        <v>40</v>
      </c>
      <c r="B44" s="12">
        <v>36</v>
      </c>
      <c r="C44" s="12">
        <v>40</v>
      </c>
      <c r="D44" s="12">
        <v>42</v>
      </c>
      <c r="E44" s="17">
        <v>40.06</v>
      </c>
      <c r="F44" s="12"/>
      <c r="G44" s="12"/>
      <c r="H44" s="12">
        <v>40</v>
      </c>
      <c r="I44" s="12">
        <f t="shared" ref="I44:I58" si="8">COUNTIF($C$62:$C$68,H44)</f>
        <v>0</v>
      </c>
      <c r="J44" s="12">
        <f t="shared" ref="J44:J58" si="9">COUNTIF($D$62:$D$68,H44)</f>
        <v>0</v>
      </c>
      <c r="M44" s="12">
        <v>40</v>
      </c>
      <c r="N44" s="12">
        <f t="shared" ref="N44:N58" si="10">COUNTIF($C$69:$C$71,M44)</f>
        <v>0</v>
      </c>
      <c r="O44" s="12">
        <f t="shared" ref="O44:O58" si="11">COUNTIF($D$69:$D$71,M44)</f>
        <v>0</v>
      </c>
    </row>
    <row r="45" spans="1:16">
      <c r="A45" s="12" t="s">
        <v>40</v>
      </c>
      <c r="B45" s="12">
        <v>40</v>
      </c>
      <c r="C45" s="12">
        <v>40</v>
      </c>
      <c r="D45" s="12">
        <v>50</v>
      </c>
      <c r="E45" s="17">
        <v>40.06</v>
      </c>
      <c r="F45" s="12"/>
      <c r="G45" s="12"/>
      <c r="H45" s="12">
        <v>42</v>
      </c>
      <c r="I45" s="12">
        <f t="shared" si="8"/>
        <v>2</v>
      </c>
      <c r="J45" s="12">
        <f t="shared" si="9"/>
        <v>0</v>
      </c>
      <c r="M45" s="12">
        <v>42</v>
      </c>
      <c r="N45" s="12">
        <f t="shared" si="10"/>
        <v>0</v>
      </c>
      <c r="O45" s="12">
        <f t="shared" si="11"/>
        <v>0</v>
      </c>
    </row>
    <row r="46" spans="1:16">
      <c r="A46" s="12" t="s">
        <v>40</v>
      </c>
      <c r="B46" s="12">
        <v>37</v>
      </c>
      <c r="C46" s="12">
        <v>40</v>
      </c>
      <c r="D46" s="12">
        <v>46</v>
      </c>
      <c r="E46" s="17">
        <v>40.06</v>
      </c>
      <c r="F46" s="12"/>
      <c r="G46" s="12"/>
      <c r="H46" s="12">
        <v>44</v>
      </c>
      <c r="I46" s="12">
        <f t="shared" si="8"/>
        <v>1</v>
      </c>
      <c r="J46" s="12">
        <f t="shared" si="9"/>
        <v>1</v>
      </c>
      <c r="M46" s="12">
        <v>44</v>
      </c>
      <c r="N46" s="12">
        <f t="shared" si="10"/>
        <v>1</v>
      </c>
      <c r="O46" s="12">
        <f t="shared" si="11"/>
        <v>1</v>
      </c>
    </row>
    <row r="47" spans="1:16">
      <c r="A47" s="12" t="s">
        <v>40</v>
      </c>
      <c r="B47" s="12">
        <v>37</v>
      </c>
      <c r="C47" s="12">
        <v>44</v>
      </c>
      <c r="D47" s="12">
        <v>44</v>
      </c>
      <c r="E47" s="17">
        <v>40.06</v>
      </c>
      <c r="F47" s="12"/>
      <c r="G47" s="12"/>
      <c r="H47" s="12">
        <v>46</v>
      </c>
      <c r="I47" s="12">
        <f t="shared" si="8"/>
        <v>3</v>
      </c>
      <c r="J47" s="12">
        <f t="shared" si="9"/>
        <v>2</v>
      </c>
      <c r="M47" s="12">
        <v>46</v>
      </c>
      <c r="N47" s="12">
        <f t="shared" si="10"/>
        <v>1</v>
      </c>
      <c r="O47" s="12">
        <f t="shared" si="11"/>
        <v>0</v>
      </c>
    </row>
    <row r="48" spans="1:16">
      <c r="A48" s="12" t="s">
        <v>40</v>
      </c>
      <c r="B48" s="12">
        <v>44</v>
      </c>
      <c r="C48" s="12">
        <v>54</v>
      </c>
      <c r="D48" s="12">
        <v>68</v>
      </c>
      <c r="E48" s="17">
        <v>40.06</v>
      </c>
      <c r="F48" s="12"/>
      <c r="G48" s="12"/>
      <c r="H48" s="12">
        <v>48</v>
      </c>
      <c r="I48" s="12">
        <f t="shared" si="8"/>
        <v>0</v>
      </c>
      <c r="J48" s="12">
        <f t="shared" si="9"/>
        <v>1</v>
      </c>
      <c r="M48" s="12">
        <v>48</v>
      </c>
      <c r="N48" s="12">
        <f t="shared" si="10"/>
        <v>1</v>
      </c>
      <c r="O48" s="12">
        <f t="shared" si="11"/>
        <v>0</v>
      </c>
    </row>
    <row r="49" spans="1:16">
      <c r="A49" s="12" t="s">
        <v>40</v>
      </c>
      <c r="B49" s="12">
        <v>36</v>
      </c>
      <c r="C49" s="12">
        <v>44</v>
      </c>
      <c r="D49" s="12">
        <v>46</v>
      </c>
      <c r="E49" s="17">
        <v>40.06</v>
      </c>
      <c r="F49" s="12"/>
      <c r="G49" s="12"/>
      <c r="H49" s="12">
        <v>50</v>
      </c>
      <c r="I49" s="12">
        <f t="shared" si="8"/>
        <v>0</v>
      </c>
      <c r="J49" s="12">
        <f t="shared" si="9"/>
        <v>2</v>
      </c>
      <c r="M49" s="12">
        <v>50</v>
      </c>
      <c r="N49" s="12">
        <f t="shared" si="10"/>
        <v>0</v>
      </c>
      <c r="O49" s="12">
        <f t="shared" si="11"/>
        <v>0</v>
      </c>
    </row>
    <row r="50" spans="1:16">
      <c r="A50" s="12" t="s">
        <v>40</v>
      </c>
      <c r="B50" s="12">
        <v>36</v>
      </c>
      <c r="C50" s="12">
        <v>40</v>
      </c>
      <c r="D50" s="12">
        <v>42</v>
      </c>
      <c r="E50" s="17">
        <v>40.06</v>
      </c>
      <c r="F50" s="12"/>
      <c r="G50" s="12"/>
      <c r="H50" s="12">
        <v>52</v>
      </c>
      <c r="I50" s="12">
        <f t="shared" si="8"/>
        <v>1</v>
      </c>
      <c r="J50" s="12">
        <f t="shared" si="9"/>
        <v>1</v>
      </c>
      <c r="M50" s="12">
        <v>52</v>
      </c>
      <c r="N50" s="12">
        <f t="shared" si="10"/>
        <v>0</v>
      </c>
      <c r="O50" s="12">
        <f t="shared" si="11"/>
        <v>1</v>
      </c>
    </row>
    <row r="51" spans="1:16">
      <c r="A51" s="12" t="s">
        <v>40</v>
      </c>
      <c r="B51" s="12">
        <v>36</v>
      </c>
      <c r="C51" s="12">
        <v>38</v>
      </c>
      <c r="D51" s="12">
        <v>40</v>
      </c>
      <c r="E51" s="17">
        <v>40.06</v>
      </c>
      <c r="F51" s="12"/>
      <c r="G51" s="12"/>
      <c r="H51" s="12">
        <v>54</v>
      </c>
      <c r="I51" s="12">
        <f t="shared" si="8"/>
        <v>0</v>
      </c>
      <c r="J51" s="12">
        <f t="shared" si="9"/>
        <v>0</v>
      </c>
      <c r="M51" s="12">
        <v>54</v>
      </c>
      <c r="N51" s="12">
        <f t="shared" si="10"/>
        <v>0</v>
      </c>
      <c r="O51" s="12">
        <f t="shared" si="11"/>
        <v>1</v>
      </c>
    </row>
    <row r="52" spans="1:16">
      <c r="A52" s="12" t="s">
        <v>40</v>
      </c>
      <c r="B52" s="12">
        <v>45</v>
      </c>
      <c r="C52" s="12">
        <v>50</v>
      </c>
      <c r="D52" s="12">
        <v>48</v>
      </c>
      <c r="E52" s="17">
        <v>40.06</v>
      </c>
      <c r="F52" s="12"/>
      <c r="G52" s="12"/>
      <c r="H52" s="12">
        <v>56</v>
      </c>
      <c r="I52" s="12">
        <f t="shared" si="8"/>
        <v>0</v>
      </c>
      <c r="J52" s="12">
        <f t="shared" si="9"/>
        <v>0</v>
      </c>
      <c r="M52" s="12">
        <v>56</v>
      </c>
      <c r="N52" s="12">
        <f t="shared" si="10"/>
        <v>0</v>
      </c>
      <c r="O52" s="12">
        <f t="shared" si="11"/>
        <v>0</v>
      </c>
    </row>
    <row r="53" spans="1:16">
      <c r="A53" s="12" t="s">
        <v>40</v>
      </c>
      <c r="B53" s="12">
        <v>41</v>
      </c>
      <c r="C53" s="12">
        <v>42</v>
      </c>
      <c r="D53" s="12">
        <v>46</v>
      </c>
      <c r="E53" s="17">
        <v>40.06</v>
      </c>
      <c r="F53" s="12"/>
      <c r="G53" s="12"/>
      <c r="H53" s="12">
        <v>58</v>
      </c>
      <c r="I53" s="12">
        <f t="shared" si="8"/>
        <v>0</v>
      </c>
      <c r="J53" s="12">
        <f t="shared" si="9"/>
        <v>0</v>
      </c>
      <c r="M53" s="12">
        <v>58</v>
      </c>
      <c r="N53" s="12">
        <f t="shared" si="10"/>
        <v>0</v>
      </c>
      <c r="O53" s="12">
        <f t="shared" si="11"/>
        <v>0</v>
      </c>
    </row>
    <row r="54" spans="1:16">
      <c r="A54" s="12" t="s">
        <v>40</v>
      </c>
      <c r="B54" s="12">
        <v>40</v>
      </c>
      <c r="C54" s="12">
        <v>52</v>
      </c>
      <c r="D54" s="12">
        <v>50</v>
      </c>
      <c r="E54" s="17">
        <v>40.06</v>
      </c>
      <c r="F54" s="12"/>
      <c r="G54" s="12"/>
      <c r="H54" s="12">
        <v>60</v>
      </c>
      <c r="I54" s="12">
        <f t="shared" si="8"/>
        <v>0</v>
      </c>
      <c r="J54" s="12">
        <f t="shared" si="9"/>
        <v>0</v>
      </c>
      <c r="M54" s="12">
        <v>60</v>
      </c>
      <c r="N54" s="12">
        <f t="shared" si="10"/>
        <v>0</v>
      </c>
      <c r="O54" s="12">
        <f t="shared" si="11"/>
        <v>0</v>
      </c>
    </row>
    <row r="55" spans="1:16">
      <c r="A55" s="12" t="s">
        <v>40</v>
      </c>
      <c r="B55" s="12">
        <v>43</v>
      </c>
      <c r="C55" s="12">
        <v>50</v>
      </c>
      <c r="D55" s="12">
        <v>50</v>
      </c>
      <c r="E55" s="17">
        <v>40.06</v>
      </c>
      <c r="F55" s="12"/>
      <c r="G55" s="12"/>
      <c r="H55" s="12">
        <v>62</v>
      </c>
      <c r="I55" s="12">
        <f t="shared" si="8"/>
        <v>0</v>
      </c>
      <c r="J55" s="12">
        <f t="shared" si="9"/>
        <v>0</v>
      </c>
      <c r="M55" s="12">
        <v>62</v>
      </c>
      <c r="N55" s="12">
        <f t="shared" si="10"/>
        <v>0</v>
      </c>
      <c r="O55" s="12">
        <f t="shared" si="11"/>
        <v>0</v>
      </c>
    </row>
    <row r="56" spans="1:16">
      <c r="A56" s="12" t="s">
        <v>40</v>
      </c>
      <c r="B56" s="12">
        <v>38</v>
      </c>
      <c r="C56" s="12">
        <v>46</v>
      </c>
      <c r="D56" s="12">
        <v>48</v>
      </c>
      <c r="E56" s="17">
        <v>40.06</v>
      </c>
      <c r="F56" s="12"/>
      <c r="G56" s="12"/>
      <c r="H56" s="12">
        <v>64</v>
      </c>
      <c r="I56" s="12">
        <f t="shared" si="8"/>
        <v>0</v>
      </c>
      <c r="J56" s="12">
        <f t="shared" si="9"/>
        <v>0</v>
      </c>
      <c r="M56" s="12">
        <v>64</v>
      </c>
      <c r="N56" s="12">
        <f t="shared" si="10"/>
        <v>0</v>
      </c>
      <c r="O56" s="12">
        <f t="shared" si="11"/>
        <v>0</v>
      </c>
    </row>
    <row r="57" spans="1:16">
      <c r="A57" s="12" t="s">
        <v>40</v>
      </c>
      <c r="B57" s="12">
        <v>38</v>
      </c>
      <c r="C57" s="12">
        <v>50</v>
      </c>
      <c r="D57" s="12">
        <v>48</v>
      </c>
      <c r="E57" s="17">
        <v>40.06</v>
      </c>
      <c r="F57" s="12"/>
      <c r="G57" s="12"/>
      <c r="H57" s="12">
        <v>66</v>
      </c>
      <c r="I57" s="12">
        <f t="shared" si="8"/>
        <v>0</v>
      </c>
      <c r="J57" s="12">
        <f t="shared" si="9"/>
        <v>0</v>
      </c>
      <c r="M57" s="12">
        <v>66</v>
      </c>
      <c r="N57" s="12">
        <f t="shared" si="10"/>
        <v>0</v>
      </c>
      <c r="O57" s="12">
        <f t="shared" si="11"/>
        <v>0</v>
      </c>
    </row>
    <row r="58" spans="1:16">
      <c r="A58" s="12" t="s">
        <v>40</v>
      </c>
      <c r="B58" s="12">
        <v>37</v>
      </c>
      <c r="C58" s="12">
        <v>44</v>
      </c>
      <c r="D58" s="12">
        <v>46</v>
      </c>
      <c r="E58" s="17">
        <v>40.06</v>
      </c>
      <c r="F58" s="12"/>
      <c r="G58" s="12"/>
      <c r="H58" s="12">
        <v>68</v>
      </c>
      <c r="I58" s="12">
        <f t="shared" si="8"/>
        <v>0</v>
      </c>
      <c r="J58" s="12">
        <f t="shared" si="9"/>
        <v>0</v>
      </c>
      <c r="M58" s="12">
        <v>68</v>
      </c>
      <c r="N58" s="12">
        <f t="shared" si="10"/>
        <v>0</v>
      </c>
      <c r="O58" s="12">
        <f t="shared" si="11"/>
        <v>0</v>
      </c>
    </row>
    <row r="59" spans="1:16">
      <c r="A59" s="12" t="s">
        <v>40</v>
      </c>
      <c r="B59" s="12">
        <v>38</v>
      </c>
      <c r="C59" s="12">
        <v>44</v>
      </c>
      <c r="D59" s="12">
        <v>46</v>
      </c>
      <c r="E59" s="17">
        <v>40.06</v>
      </c>
      <c r="F59" s="12"/>
      <c r="G59" s="12"/>
      <c r="H59" s="11" t="s">
        <v>58</v>
      </c>
      <c r="I59" s="20">
        <f>SUM(I43:I48)</f>
        <v>6</v>
      </c>
      <c r="J59" s="20">
        <f>SUM(J43:J54)</f>
        <v>7</v>
      </c>
      <c r="K59" s="11"/>
      <c r="L59" s="11"/>
      <c r="M59" s="11" t="s">
        <v>58</v>
      </c>
      <c r="N59" s="20">
        <f>SUM(N43:N48)</f>
        <v>3</v>
      </c>
      <c r="O59" s="20">
        <f>SUM(O43:O54)</f>
        <v>3</v>
      </c>
      <c r="P59" s="11"/>
    </row>
    <row r="60" spans="1:16">
      <c r="A60" s="12" t="s">
        <v>40</v>
      </c>
      <c r="B60" s="12">
        <v>36</v>
      </c>
      <c r="C60" s="12">
        <v>40</v>
      </c>
      <c r="D60" s="12">
        <v>42</v>
      </c>
      <c r="E60" s="17">
        <v>40.06</v>
      </c>
      <c r="F60" s="12"/>
      <c r="G60" s="12"/>
      <c r="H60" s="11" t="s">
        <v>59</v>
      </c>
      <c r="I60" s="20">
        <f>SUM(I49:I58)</f>
        <v>1</v>
      </c>
      <c r="J60" s="20">
        <f>SUM(J55:J58)</f>
        <v>0</v>
      </c>
      <c r="K60" s="11"/>
      <c r="L60" s="11"/>
      <c r="M60" s="11" t="s">
        <v>59</v>
      </c>
      <c r="N60" s="20">
        <f>SUM(N49:N58)</f>
        <v>0</v>
      </c>
      <c r="O60" s="20">
        <f>SUM(O55:O58)</f>
        <v>0</v>
      </c>
      <c r="P60" s="11"/>
    </row>
    <row r="61" spans="1:16" s="14" customFormat="1">
      <c r="A61" s="12" t="s">
        <v>40</v>
      </c>
      <c r="B61" s="12">
        <v>41</v>
      </c>
      <c r="C61" s="12">
        <v>52</v>
      </c>
      <c r="D61" s="12">
        <v>52</v>
      </c>
      <c r="E61" s="17">
        <v>40.06</v>
      </c>
      <c r="I61" s="12">
        <f>SUM(I43:I58)</f>
        <v>7</v>
      </c>
      <c r="J61" s="12">
        <f>SUM(J43:J58)</f>
        <v>7</v>
      </c>
      <c r="N61" s="12">
        <f>SUM(N43:N58)</f>
        <v>3</v>
      </c>
      <c r="O61" s="12">
        <f>SUM(O43:O58)</f>
        <v>3</v>
      </c>
    </row>
    <row r="62" spans="1:16">
      <c r="A62" s="12" t="s">
        <v>43</v>
      </c>
      <c r="B62" s="12">
        <v>40</v>
      </c>
      <c r="C62" s="12">
        <v>46</v>
      </c>
      <c r="D62" s="12">
        <v>52</v>
      </c>
      <c r="E62" s="17">
        <v>40.07</v>
      </c>
      <c r="F62" s="12"/>
      <c r="G62" s="12"/>
      <c r="I62" t="s">
        <v>31</v>
      </c>
      <c r="J62" t="s">
        <v>33</v>
      </c>
      <c r="K62">
        <v>40.090000000000003</v>
      </c>
      <c r="N62" t="s">
        <v>31</v>
      </c>
      <c r="O62" t="s">
        <v>33</v>
      </c>
      <c r="P62">
        <v>40.1</v>
      </c>
    </row>
    <row r="63" spans="1:16">
      <c r="A63" s="12" t="s">
        <v>43</v>
      </c>
      <c r="B63" s="12">
        <v>42</v>
      </c>
      <c r="C63" s="12">
        <v>46</v>
      </c>
      <c r="D63" s="12">
        <v>50</v>
      </c>
      <c r="E63" s="17">
        <v>40.07</v>
      </c>
      <c r="F63" s="12"/>
      <c r="G63" s="12"/>
      <c r="H63" s="13">
        <v>38</v>
      </c>
      <c r="I63" s="12">
        <f>COUNTIF($C$72:$C$73,H63)</f>
        <v>0</v>
      </c>
      <c r="J63" s="12">
        <f>COUNTIF($D$72:$D$73,H63)</f>
        <v>0</v>
      </c>
      <c r="M63" s="13">
        <v>38</v>
      </c>
      <c r="N63" s="12">
        <f>COUNTIF($C$75:$C$76,M63)</f>
        <v>0</v>
      </c>
      <c r="O63" s="12">
        <f>COUNTIF($D$75:$D$76,M63)</f>
        <v>0</v>
      </c>
    </row>
    <row r="64" spans="1:16">
      <c r="A64" s="12" t="s">
        <v>43</v>
      </c>
      <c r="B64" s="12">
        <v>43</v>
      </c>
      <c r="C64" s="12">
        <v>44</v>
      </c>
      <c r="D64" s="12">
        <v>46</v>
      </c>
      <c r="E64" s="17">
        <v>40.07</v>
      </c>
      <c r="F64" s="12"/>
      <c r="G64" s="12"/>
      <c r="H64" s="12">
        <v>40</v>
      </c>
      <c r="I64" s="12">
        <f t="shared" ref="I64:I78" si="12">COUNTIF($C$72:$C$73,H64)</f>
        <v>0</v>
      </c>
      <c r="J64" s="12">
        <f t="shared" ref="J64:J78" si="13">COUNTIF($D$72:$D$73,H64)</f>
        <v>0</v>
      </c>
      <c r="M64" s="12">
        <v>40</v>
      </c>
      <c r="N64" s="12">
        <f t="shared" ref="N64:N78" si="14">COUNTIF($C$75:$C$76,M64)</f>
        <v>0</v>
      </c>
      <c r="O64" s="12">
        <f t="shared" ref="O64:O78" si="15">COUNTIF($D$75:$D$76,M64)</f>
        <v>0</v>
      </c>
    </row>
    <row r="65" spans="1:16">
      <c r="A65" s="12" t="s">
        <v>43</v>
      </c>
      <c r="B65" s="12">
        <v>40</v>
      </c>
      <c r="C65" s="12">
        <v>42</v>
      </c>
      <c r="D65" s="12">
        <v>44</v>
      </c>
      <c r="E65" s="17">
        <v>40.07</v>
      </c>
      <c r="F65" s="12"/>
      <c r="G65" s="12"/>
      <c r="H65" s="12">
        <v>42</v>
      </c>
      <c r="I65" s="12">
        <f t="shared" si="12"/>
        <v>0</v>
      </c>
      <c r="J65" s="12">
        <f t="shared" si="13"/>
        <v>0</v>
      </c>
      <c r="M65" s="12">
        <v>42</v>
      </c>
      <c r="N65" s="12">
        <f t="shared" si="14"/>
        <v>0</v>
      </c>
      <c r="O65" s="12">
        <f t="shared" si="15"/>
        <v>0</v>
      </c>
    </row>
    <row r="66" spans="1:16" s="14" customFormat="1">
      <c r="A66" s="12" t="s">
        <v>43</v>
      </c>
      <c r="B66" s="12">
        <v>42</v>
      </c>
      <c r="C66" s="12">
        <v>42</v>
      </c>
      <c r="D66" s="12">
        <v>46</v>
      </c>
      <c r="E66" s="17">
        <v>40.07</v>
      </c>
      <c r="H66" s="12">
        <v>44</v>
      </c>
      <c r="I66" s="12">
        <f t="shared" si="12"/>
        <v>2</v>
      </c>
      <c r="J66" s="12">
        <f t="shared" si="13"/>
        <v>0</v>
      </c>
      <c r="K66"/>
      <c r="M66" s="12">
        <v>44</v>
      </c>
      <c r="N66" s="12">
        <f t="shared" si="14"/>
        <v>1</v>
      </c>
      <c r="O66" s="12">
        <f t="shared" si="15"/>
        <v>0</v>
      </c>
      <c r="P66"/>
    </row>
    <row r="67" spans="1:16">
      <c r="A67" s="12" t="s">
        <v>43</v>
      </c>
      <c r="B67" s="12">
        <v>40</v>
      </c>
      <c r="C67" s="12">
        <v>46</v>
      </c>
      <c r="D67" s="12">
        <v>48</v>
      </c>
      <c r="E67" s="17">
        <v>40.07</v>
      </c>
      <c r="F67" s="12"/>
      <c r="G67" s="12"/>
      <c r="H67" s="12">
        <v>46</v>
      </c>
      <c r="I67" s="12">
        <f t="shared" si="12"/>
        <v>0</v>
      </c>
      <c r="J67" s="12">
        <f t="shared" si="13"/>
        <v>2</v>
      </c>
      <c r="M67" s="12">
        <v>46</v>
      </c>
      <c r="N67" s="12">
        <f t="shared" si="14"/>
        <v>0</v>
      </c>
      <c r="O67" s="12">
        <f t="shared" si="15"/>
        <v>1</v>
      </c>
    </row>
    <row r="68" spans="1:16">
      <c r="A68" s="12" t="s">
        <v>43</v>
      </c>
      <c r="B68" s="12">
        <v>44</v>
      </c>
      <c r="C68" s="12">
        <v>52</v>
      </c>
      <c r="D68" s="12">
        <v>50</v>
      </c>
      <c r="E68" s="17">
        <v>40.07</v>
      </c>
      <c r="F68" s="12"/>
      <c r="G68" s="12"/>
      <c r="H68" s="12">
        <v>48</v>
      </c>
      <c r="I68" s="12">
        <f t="shared" si="12"/>
        <v>0</v>
      </c>
      <c r="J68" s="12">
        <f t="shared" si="13"/>
        <v>0</v>
      </c>
      <c r="M68" s="12">
        <v>48</v>
      </c>
      <c r="N68" s="12">
        <f t="shared" si="14"/>
        <v>1</v>
      </c>
      <c r="O68" s="12">
        <f t="shared" si="15"/>
        <v>0</v>
      </c>
    </row>
    <row r="69" spans="1:16">
      <c r="A69" s="12" t="s">
        <v>52</v>
      </c>
      <c r="B69" s="12">
        <v>43</v>
      </c>
      <c r="C69" s="12">
        <v>48</v>
      </c>
      <c r="D69" s="12">
        <v>52</v>
      </c>
      <c r="E69" s="17">
        <v>40.08</v>
      </c>
      <c r="F69" s="12"/>
      <c r="G69" s="12"/>
      <c r="H69" s="12">
        <v>50</v>
      </c>
      <c r="I69" s="12">
        <f t="shared" si="12"/>
        <v>0</v>
      </c>
      <c r="J69" s="12">
        <f t="shared" si="13"/>
        <v>0</v>
      </c>
      <c r="M69" s="12">
        <v>50</v>
      </c>
      <c r="N69" s="12">
        <f t="shared" si="14"/>
        <v>0</v>
      </c>
      <c r="O69" s="12">
        <f t="shared" si="15"/>
        <v>0</v>
      </c>
    </row>
    <row r="70" spans="1:16">
      <c r="A70" s="12" t="s">
        <v>52</v>
      </c>
      <c r="B70" s="12">
        <v>43</v>
      </c>
      <c r="C70" s="12">
        <v>46</v>
      </c>
      <c r="D70" s="12">
        <v>54</v>
      </c>
      <c r="E70" s="17">
        <v>40.08</v>
      </c>
      <c r="F70" s="12"/>
      <c r="G70" s="12"/>
      <c r="H70" s="12">
        <v>52</v>
      </c>
      <c r="I70" s="12">
        <f t="shared" si="12"/>
        <v>0</v>
      </c>
      <c r="J70" s="12">
        <f t="shared" si="13"/>
        <v>0</v>
      </c>
      <c r="M70" s="12">
        <v>52</v>
      </c>
      <c r="N70" s="12">
        <f t="shared" si="14"/>
        <v>0</v>
      </c>
      <c r="O70" s="12">
        <f t="shared" si="15"/>
        <v>1</v>
      </c>
    </row>
    <row r="71" spans="1:16">
      <c r="A71" s="12" t="s">
        <v>52</v>
      </c>
      <c r="B71" s="12">
        <v>42</v>
      </c>
      <c r="C71" s="12">
        <v>44</v>
      </c>
      <c r="D71" s="12">
        <v>44</v>
      </c>
      <c r="E71" s="17">
        <v>40.08</v>
      </c>
      <c r="F71" s="12"/>
      <c r="G71" s="12"/>
      <c r="H71" s="12">
        <v>54</v>
      </c>
      <c r="I71" s="12">
        <f t="shared" si="12"/>
        <v>0</v>
      </c>
      <c r="J71" s="12">
        <f t="shared" si="13"/>
        <v>0</v>
      </c>
      <c r="M71" s="12">
        <v>54</v>
      </c>
      <c r="N71" s="12">
        <f t="shared" si="14"/>
        <v>0</v>
      </c>
      <c r="O71" s="12">
        <f t="shared" si="15"/>
        <v>0</v>
      </c>
    </row>
    <row r="72" spans="1:16">
      <c r="A72" s="12" t="s">
        <v>44</v>
      </c>
      <c r="B72" s="12">
        <v>41</v>
      </c>
      <c r="C72" s="12">
        <v>44</v>
      </c>
      <c r="D72" s="12">
        <v>46</v>
      </c>
      <c r="E72" s="17">
        <v>40.090000000000003</v>
      </c>
      <c r="F72" s="12"/>
      <c r="G72" s="12"/>
      <c r="H72" s="12">
        <v>56</v>
      </c>
      <c r="I72" s="12">
        <f t="shared" si="12"/>
        <v>0</v>
      </c>
      <c r="J72" s="12">
        <f t="shared" si="13"/>
        <v>0</v>
      </c>
      <c r="M72" s="12">
        <v>56</v>
      </c>
      <c r="N72" s="12">
        <f t="shared" si="14"/>
        <v>0</v>
      </c>
      <c r="O72" s="12">
        <f t="shared" si="15"/>
        <v>0</v>
      </c>
    </row>
    <row r="73" spans="1:16">
      <c r="A73" s="12" t="s">
        <v>44</v>
      </c>
      <c r="B73" s="12">
        <v>43</v>
      </c>
      <c r="C73" s="12">
        <v>44</v>
      </c>
      <c r="D73" s="12">
        <v>46</v>
      </c>
      <c r="E73" s="17">
        <v>40.090000000000003</v>
      </c>
      <c r="F73" s="12"/>
      <c r="G73" s="12"/>
      <c r="H73" s="12">
        <v>58</v>
      </c>
      <c r="I73" s="12">
        <f t="shared" si="12"/>
        <v>0</v>
      </c>
      <c r="J73" s="12">
        <f t="shared" si="13"/>
        <v>0</v>
      </c>
      <c r="M73" s="12">
        <v>58</v>
      </c>
      <c r="N73" s="12">
        <f t="shared" si="14"/>
        <v>0</v>
      </c>
      <c r="O73" s="12">
        <f t="shared" si="15"/>
        <v>0</v>
      </c>
    </row>
    <row r="74" spans="1:16">
      <c r="A74" s="12" t="s">
        <v>53</v>
      </c>
      <c r="B74" s="12">
        <v>44</v>
      </c>
      <c r="C74" s="12">
        <v>44</v>
      </c>
      <c r="D74" s="12">
        <v>58</v>
      </c>
      <c r="E74" s="17">
        <v>41.1</v>
      </c>
      <c r="F74" s="12"/>
      <c r="G74" s="12"/>
      <c r="H74" s="12">
        <v>60</v>
      </c>
      <c r="I74" s="12">
        <f t="shared" si="12"/>
        <v>0</v>
      </c>
      <c r="J74" s="12">
        <f t="shared" si="13"/>
        <v>0</v>
      </c>
      <c r="M74" s="12">
        <v>60</v>
      </c>
      <c r="N74" s="12">
        <f t="shared" si="14"/>
        <v>0</v>
      </c>
      <c r="O74" s="12">
        <f t="shared" si="15"/>
        <v>0</v>
      </c>
    </row>
    <row r="75" spans="1:16">
      <c r="A75" s="12" t="s">
        <v>50</v>
      </c>
      <c r="B75" s="12">
        <v>42</v>
      </c>
      <c r="C75" s="12">
        <v>44</v>
      </c>
      <c r="D75" s="12">
        <v>46</v>
      </c>
      <c r="E75" s="18" t="s">
        <v>55</v>
      </c>
      <c r="F75" s="12"/>
      <c r="G75" s="12"/>
      <c r="H75" s="12">
        <v>62</v>
      </c>
      <c r="I75" s="12">
        <f t="shared" si="12"/>
        <v>0</v>
      </c>
      <c r="J75" s="12">
        <f t="shared" si="13"/>
        <v>0</v>
      </c>
      <c r="M75" s="12">
        <v>62</v>
      </c>
      <c r="N75" s="12">
        <f t="shared" si="14"/>
        <v>0</v>
      </c>
      <c r="O75" s="12">
        <f t="shared" si="15"/>
        <v>0</v>
      </c>
    </row>
    <row r="76" spans="1:16">
      <c r="A76" s="12" t="s">
        <v>50</v>
      </c>
      <c r="B76" s="12">
        <v>41</v>
      </c>
      <c r="C76" s="12">
        <v>48</v>
      </c>
      <c r="D76" s="12">
        <v>52</v>
      </c>
      <c r="E76" s="18" t="s">
        <v>55</v>
      </c>
      <c r="F76" s="12"/>
      <c r="G76" s="12"/>
      <c r="H76" s="12">
        <v>64</v>
      </c>
      <c r="I76" s="12">
        <f t="shared" si="12"/>
        <v>0</v>
      </c>
      <c r="J76" s="12">
        <f t="shared" si="13"/>
        <v>0</v>
      </c>
      <c r="M76" s="12">
        <v>64</v>
      </c>
      <c r="N76" s="12">
        <f t="shared" si="14"/>
        <v>0</v>
      </c>
      <c r="O76" s="12">
        <f t="shared" si="15"/>
        <v>0</v>
      </c>
    </row>
    <row r="77" spans="1:16">
      <c r="H77" s="12">
        <v>66</v>
      </c>
      <c r="I77" s="12">
        <f t="shared" si="12"/>
        <v>0</v>
      </c>
      <c r="J77" s="12">
        <f t="shared" si="13"/>
        <v>0</v>
      </c>
      <c r="M77" s="12">
        <v>66</v>
      </c>
      <c r="N77" s="12">
        <f t="shared" si="14"/>
        <v>0</v>
      </c>
      <c r="O77" s="12">
        <f t="shared" si="15"/>
        <v>0</v>
      </c>
    </row>
    <row r="78" spans="1:16">
      <c r="A78">
        <f>COUNTA(#REF!)</f>
        <v>1</v>
      </c>
      <c r="B78">
        <f t="shared" ref="B78:D78" si="16">COUNTA(B2:B76)</f>
        <v>74</v>
      </c>
      <c r="C78">
        <f t="shared" si="16"/>
        <v>74</v>
      </c>
      <c r="D78">
        <f t="shared" si="16"/>
        <v>74</v>
      </c>
      <c r="H78" s="12">
        <v>68</v>
      </c>
      <c r="I78" s="12">
        <f t="shared" si="12"/>
        <v>0</v>
      </c>
      <c r="J78" s="12">
        <f t="shared" si="13"/>
        <v>0</v>
      </c>
      <c r="M78" s="12">
        <v>68</v>
      </c>
      <c r="N78" s="12">
        <f t="shared" si="14"/>
        <v>0</v>
      </c>
      <c r="O78" s="12">
        <f t="shared" si="15"/>
        <v>0</v>
      </c>
    </row>
    <row r="79" spans="1:16">
      <c r="H79" s="12" t="s">
        <v>58</v>
      </c>
      <c r="I79" s="20">
        <f>SUM(I63:I68)</f>
        <v>2</v>
      </c>
      <c r="J79" s="20">
        <f>SUM(J63:J74)</f>
        <v>2</v>
      </c>
      <c r="K79" s="11"/>
      <c r="L79" s="11"/>
      <c r="M79" s="11" t="s">
        <v>58</v>
      </c>
      <c r="N79" s="20">
        <f>SUM(N63:N68)</f>
        <v>2</v>
      </c>
      <c r="O79" s="20">
        <f>SUM(O63:O74)</f>
        <v>2</v>
      </c>
      <c r="P79" s="11"/>
    </row>
    <row r="80" spans="1:16">
      <c r="H80" s="12" t="s">
        <v>59</v>
      </c>
      <c r="I80" s="20">
        <f>SUM(I69:I78)</f>
        <v>0</v>
      </c>
      <c r="J80" s="20">
        <f>SUM(J75:J78)</f>
        <v>0</v>
      </c>
      <c r="K80" s="11"/>
      <c r="L80" s="11"/>
      <c r="M80" s="11" t="s">
        <v>59</v>
      </c>
      <c r="N80" s="20">
        <f>SUM(N69:N78)</f>
        <v>0</v>
      </c>
      <c r="O80" s="20">
        <f>SUM(O75:O78)</f>
        <v>0</v>
      </c>
      <c r="P80" s="11"/>
    </row>
    <row r="81" spans="8:15">
      <c r="I81" s="12">
        <f>SUM(I63:I78)</f>
        <v>2</v>
      </c>
      <c r="J81" s="12">
        <f>SUM(J63:J78)</f>
        <v>2</v>
      </c>
      <c r="N81" s="12">
        <f>SUM(N63:N78)</f>
        <v>2</v>
      </c>
      <c r="O81" s="12">
        <f>SUM(O63:O78)</f>
        <v>2</v>
      </c>
    </row>
    <row r="82" spans="8:15">
      <c r="H82" s="12" t="s">
        <v>53</v>
      </c>
      <c r="I82" s="12"/>
      <c r="J82" s="12">
        <v>44</v>
      </c>
      <c r="K82" s="12">
        <v>58</v>
      </c>
      <c r="L82" s="17">
        <v>41.1</v>
      </c>
    </row>
    <row r="83" spans="8:15">
      <c r="J83" t="s">
        <v>60</v>
      </c>
      <c r="K83" t="s">
        <v>60</v>
      </c>
    </row>
  </sheetData>
  <autoFilter ref="A1:E76">
    <sortState ref="A2:E75">
      <sortCondition ref="E1:E75"/>
    </sortState>
  </autoFilter>
  <pageMargins left="0.7" right="0.7" top="0.75" bottom="0.75" header="0.3" footer="0.3"/>
  <pageSetup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BJ26"/>
  <sheetViews>
    <sheetView view="pageBreakPreview" topLeftCell="A7" zoomScale="85" zoomScaleSheetLayoutView="85" workbookViewId="0">
      <selection activeCell="B4" sqref="B4:B21"/>
    </sheetView>
  </sheetViews>
  <sheetFormatPr baseColWidth="10" defaultRowHeight="15"/>
  <cols>
    <col min="1" max="3" width="11.42578125" style="1"/>
    <col min="4" max="4" width="15" style="1" customWidth="1"/>
    <col min="5" max="7" width="11.42578125" style="1"/>
    <col min="8" max="10" width="13.28515625" style="1" customWidth="1"/>
    <col min="11" max="11" width="16.28515625" style="1" customWidth="1"/>
    <col min="12" max="12" width="11" style="1" customWidth="1"/>
    <col min="13" max="13" width="11.85546875" style="1" customWidth="1"/>
    <col min="14" max="16384" width="11.42578125" style="1"/>
  </cols>
  <sheetData>
    <row r="1" spans="1:62" ht="17.25" customHeight="1" thickBot="1">
      <c r="A1" s="76" t="s">
        <v>71</v>
      </c>
      <c r="B1" s="77"/>
      <c r="C1" s="77"/>
      <c r="D1" s="77"/>
      <c r="E1" s="77"/>
      <c r="F1" s="78"/>
      <c r="H1" s="76" t="s">
        <v>63</v>
      </c>
      <c r="I1" s="77"/>
      <c r="J1" s="77"/>
      <c r="K1" s="77"/>
      <c r="L1" s="77"/>
      <c r="M1" s="78"/>
      <c r="O1" s="76" t="s">
        <v>64</v>
      </c>
      <c r="P1" s="77"/>
      <c r="Q1" s="77"/>
      <c r="R1" s="77"/>
      <c r="S1" s="77"/>
      <c r="T1" s="78"/>
      <c r="V1" s="76" t="s">
        <v>65</v>
      </c>
      <c r="W1" s="77"/>
      <c r="X1" s="77"/>
      <c r="Y1" s="77"/>
      <c r="Z1" s="77"/>
      <c r="AA1" s="78"/>
      <c r="AC1" s="76" t="s">
        <v>66</v>
      </c>
      <c r="AD1" s="77"/>
      <c r="AE1" s="77"/>
      <c r="AF1" s="77"/>
      <c r="AG1" s="77"/>
      <c r="AH1" s="78"/>
      <c r="AJ1" s="76" t="s">
        <v>67</v>
      </c>
      <c r="AK1" s="77"/>
      <c r="AL1" s="77"/>
      <c r="AM1" s="77"/>
      <c r="AN1" s="77"/>
      <c r="AO1" s="78"/>
      <c r="AQ1" s="76" t="s">
        <v>68</v>
      </c>
      <c r="AR1" s="77"/>
      <c r="AS1" s="77"/>
      <c r="AT1" s="77"/>
      <c r="AU1" s="77"/>
      <c r="AV1" s="78"/>
      <c r="AX1" s="76" t="s">
        <v>69</v>
      </c>
      <c r="AY1" s="77"/>
      <c r="AZ1" s="77"/>
      <c r="BA1" s="77"/>
      <c r="BB1" s="77"/>
      <c r="BC1" s="78"/>
      <c r="BE1" s="76" t="s">
        <v>70</v>
      </c>
      <c r="BF1" s="77"/>
      <c r="BG1" s="77"/>
      <c r="BH1" s="77"/>
      <c r="BI1" s="77"/>
      <c r="BJ1" s="78"/>
    </row>
    <row r="2" spans="1:62" ht="19.5" thickBot="1">
      <c r="A2" s="79" t="s">
        <v>7</v>
      </c>
      <c r="B2" s="80"/>
      <c r="C2" s="79" t="s">
        <v>8</v>
      </c>
      <c r="D2" s="81"/>
      <c r="E2" s="80" t="s">
        <v>10</v>
      </c>
      <c r="F2" s="81"/>
      <c r="H2" s="79" t="s">
        <v>7</v>
      </c>
      <c r="I2" s="80"/>
      <c r="J2" s="79" t="s">
        <v>8</v>
      </c>
      <c r="K2" s="81"/>
      <c r="L2" s="80" t="s">
        <v>10</v>
      </c>
      <c r="M2" s="81"/>
      <c r="O2" s="79" t="s">
        <v>7</v>
      </c>
      <c r="P2" s="80"/>
      <c r="Q2" s="79" t="s">
        <v>8</v>
      </c>
      <c r="R2" s="81"/>
      <c r="S2" s="80" t="s">
        <v>10</v>
      </c>
      <c r="T2" s="81"/>
      <c r="V2" s="79" t="s">
        <v>7</v>
      </c>
      <c r="W2" s="80"/>
      <c r="X2" s="79" t="s">
        <v>8</v>
      </c>
      <c r="Y2" s="81"/>
      <c r="Z2" s="80" t="s">
        <v>10</v>
      </c>
      <c r="AA2" s="81"/>
      <c r="AC2" s="79" t="s">
        <v>7</v>
      </c>
      <c r="AD2" s="80"/>
      <c r="AE2" s="79" t="s">
        <v>8</v>
      </c>
      <c r="AF2" s="81"/>
      <c r="AG2" s="80" t="s">
        <v>10</v>
      </c>
      <c r="AH2" s="81"/>
      <c r="AJ2" s="79" t="s">
        <v>7</v>
      </c>
      <c r="AK2" s="80"/>
      <c r="AL2" s="79" t="s">
        <v>8</v>
      </c>
      <c r="AM2" s="81"/>
      <c r="AN2" s="80" t="s">
        <v>10</v>
      </c>
      <c r="AO2" s="81"/>
      <c r="AQ2" s="79" t="s">
        <v>7</v>
      </c>
      <c r="AR2" s="80"/>
      <c r="AS2" s="79" t="s">
        <v>8</v>
      </c>
      <c r="AT2" s="81"/>
      <c r="AU2" s="80" t="s">
        <v>10</v>
      </c>
      <c r="AV2" s="81"/>
      <c r="AX2" s="79" t="s">
        <v>7</v>
      </c>
      <c r="AY2" s="80"/>
      <c r="AZ2" s="79" t="s">
        <v>8</v>
      </c>
      <c r="BA2" s="81"/>
      <c r="BB2" s="80" t="s">
        <v>10</v>
      </c>
      <c r="BC2" s="81"/>
      <c r="BE2" s="79" t="s">
        <v>7</v>
      </c>
      <c r="BF2" s="80"/>
      <c r="BG2" s="79" t="s">
        <v>8</v>
      </c>
      <c r="BH2" s="81"/>
      <c r="BI2" s="80" t="s">
        <v>10</v>
      </c>
      <c r="BJ2" s="81"/>
    </row>
    <row r="3" spans="1:62" ht="19.5" thickBot="1">
      <c r="A3" s="21" t="s">
        <v>1</v>
      </c>
      <c r="B3" s="22" t="s">
        <v>2</v>
      </c>
      <c r="C3" s="21" t="s">
        <v>1</v>
      </c>
      <c r="D3" s="48" t="s">
        <v>2</v>
      </c>
      <c r="E3" s="23" t="s">
        <v>1</v>
      </c>
      <c r="F3" s="48" t="s">
        <v>2</v>
      </c>
      <c r="H3" s="21" t="s">
        <v>1</v>
      </c>
      <c r="I3" s="22" t="s">
        <v>2</v>
      </c>
      <c r="J3" s="21" t="s">
        <v>1</v>
      </c>
      <c r="K3" s="48" t="s">
        <v>2</v>
      </c>
      <c r="L3" s="23" t="s">
        <v>1</v>
      </c>
      <c r="M3" s="48" t="s">
        <v>2</v>
      </c>
      <c r="O3" s="21" t="s">
        <v>1</v>
      </c>
      <c r="P3" s="22" t="s">
        <v>2</v>
      </c>
      <c r="Q3" s="21" t="s">
        <v>1</v>
      </c>
      <c r="R3" s="48" t="s">
        <v>2</v>
      </c>
      <c r="S3" s="23" t="s">
        <v>1</v>
      </c>
      <c r="T3" s="48" t="s">
        <v>2</v>
      </c>
      <c r="V3" s="21" t="s">
        <v>1</v>
      </c>
      <c r="W3" s="22" t="s">
        <v>2</v>
      </c>
      <c r="X3" s="21" t="s">
        <v>1</v>
      </c>
      <c r="Y3" s="48" t="s">
        <v>2</v>
      </c>
      <c r="Z3" s="23" t="s">
        <v>1</v>
      </c>
      <c r="AA3" s="48" t="s">
        <v>2</v>
      </c>
      <c r="AC3" s="21" t="s">
        <v>1</v>
      </c>
      <c r="AD3" s="22" t="s">
        <v>2</v>
      </c>
      <c r="AE3" s="21" t="s">
        <v>1</v>
      </c>
      <c r="AF3" s="48" t="s">
        <v>2</v>
      </c>
      <c r="AG3" s="23" t="s">
        <v>1</v>
      </c>
      <c r="AH3" s="48" t="s">
        <v>2</v>
      </c>
      <c r="AJ3" s="21" t="s">
        <v>1</v>
      </c>
      <c r="AK3" s="22" t="s">
        <v>2</v>
      </c>
      <c r="AL3" s="21" t="s">
        <v>1</v>
      </c>
      <c r="AM3" s="48" t="s">
        <v>2</v>
      </c>
      <c r="AN3" s="23" t="s">
        <v>1</v>
      </c>
      <c r="AO3" s="48" t="s">
        <v>2</v>
      </c>
      <c r="AQ3" s="21" t="s">
        <v>1</v>
      </c>
      <c r="AR3" s="22" t="s">
        <v>2</v>
      </c>
      <c r="AS3" s="21" t="s">
        <v>1</v>
      </c>
      <c r="AT3" s="48" t="s">
        <v>2</v>
      </c>
      <c r="AU3" s="23" t="s">
        <v>1</v>
      </c>
      <c r="AV3" s="48" t="s">
        <v>2</v>
      </c>
      <c r="AX3" s="21" t="s">
        <v>1</v>
      </c>
      <c r="AY3" s="22" t="s">
        <v>2</v>
      </c>
      <c r="AZ3" s="21" t="s">
        <v>1</v>
      </c>
      <c r="BA3" s="48" t="s">
        <v>2</v>
      </c>
      <c r="BB3" s="23" t="s">
        <v>1</v>
      </c>
      <c r="BC3" s="48" t="s">
        <v>2</v>
      </c>
      <c r="BE3" s="21" t="s">
        <v>1</v>
      </c>
      <c r="BF3" s="22" t="s">
        <v>2</v>
      </c>
      <c r="BG3" s="21" t="s">
        <v>1</v>
      </c>
      <c r="BH3" s="48" t="s">
        <v>2</v>
      </c>
      <c r="BI3" s="23" t="s">
        <v>1</v>
      </c>
      <c r="BJ3" s="48" t="s">
        <v>2</v>
      </c>
    </row>
    <row r="4" spans="1:62" ht="18.75">
      <c r="A4" s="24">
        <v>38</v>
      </c>
      <c r="B4" s="25">
        <v>2</v>
      </c>
      <c r="C4" s="24">
        <v>36</v>
      </c>
      <c r="D4" s="26">
        <v>0</v>
      </c>
      <c r="E4" s="27">
        <v>36</v>
      </c>
      <c r="F4" s="26">
        <v>0</v>
      </c>
      <c r="H4" s="24">
        <v>38</v>
      </c>
      <c r="I4" s="25">
        <v>1</v>
      </c>
      <c r="J4" s="24">
        <v>36</v>
      </c>
      <c r="K4" s="26">
        <v>0</v>
      </c>
      <c r="L4" s="27">
        <v>36</v>
      </c>
      <c r="M4" s="26">
        <v>0</v>
      </c>
      <c r="O4" s="24">
        <v>38</v>
      </c>
      <c r="P4" s="25">
        <v>0</v>
      </c>
      <c r="Q4" s="24">
        <v>36</v>
      </c>
      <c r="R4" s="26">
        <v>0</v>
      </c>
      <c r="S4" s="27">
        <v>36</v>
      </c>
      <c r="T4" s="26">
        <v>1</v>
      </c>
      <c r="V4" s="24">
        <v>38</v>
      </c>
      <c r="W4" s="25">
        <v>2</v>
      </c>
      <c r="X4" s="24">
        <v>36</v>
      </c>
      <c r="Y4" s="26">
        <v>0</v>
      </c>
      <c r="Z4" s="27">
        <v>36</v>
      </c>
      <c r="AA4" s="26">
        <v>5</v>
      </c>
      <c r="AC4" s="24">
        <v>38</v>
      </c>
      <c r="AD4" s="25">
        <v>0</v>
      </c>
      <c r="AE4" s="24">
        <v>36</v>
      </c>
      <c r="AF4" s="26">
        <v>0</v>
      </c>
      <c r="AG4" s="27">
        <v>36</v>
      </c>
      <c r="AH4" s="26">
        <v>0</v>
      </c>
      <c r="AJ4" s="24">
        <v>38</v>
      </c>
      <c r="AK4" s="25">
        <v>0</v>
      </c>
      <c r="AL4" s="24">
        <v>36</v>
      </c>
      <c r="AM4" s="26">
        <v>0</v>
      </c>
      <c r="AN4" s="27">
        <v>36</v>
      </c>
      <c r="AO4" s="26">
        <v>0</v>
      </c>
      <c r="AQ4" s="24">
        <v>38</v>
      </c>
      <c r="AR4" s="25">
        <v>0</v>
      </c>
      <c r="AS4" s="24">
        <v>36</v>
      </c>
      <c r="AT4" s="26">
        <v>0</v>
      </c>
      <c r="AU4" s="27">
        <v>36</v>
      </c>
      <c r="AV4" s="26">
        <v>0</v>
      </c>
      <c r="AX4" s="24">
        <v>38</v>
      </c>
      <c r="AY4" s="25">
        <v>0</v>
      </c>
      <c r="AZ4" s="24">
        <v>36</v>
      </c>
      <c r="BA4" s="26">
        <v>0</v>
      </c>
      <c r="BB4" s="27">
        <v>36</v>
      </c>
      <c r="BC4" s="26">
        <v>0</v>
      </c>
      <c r="BE4" s="24">
        <v>38</v>
      </c>
      <c r="BF4" s="25">
        <v>0</v>
      </c>
      <c r="BG4" s="24">
        <v>36</v>
      </c>
      <c r="BH4" s="26">
        <v>0</v>
      </c>
      <c r="BI4" s="27">
        <v>36</v>
      </c>
      <c r="BJ4" s="26">
        <v>0</v>
      </c>
    </row>
    <row r="5" spans="1:62" ht="18.75">
      <c r="A5" s="28">
        <v>39</v>
      </c>
      <c r="B5" s="29">
        <v>0</v>
      </c>
      <c r="C5" s="28">
        <v>38</v>
      </c>
      <c r="D5" s="30">
        <v>1</v>
      </c>
      <c r="E5" s="31">
        <v>37</v>
      </c>
      <c r="F5" s="30">
        <v>1</v>
      </c>
      <c r="H5" s="28">
        <v>39</v>
      </c>
      <c r="I5" s="29">
        <v>0</v>
      </c>
      <c r="J5" s="28">
        <v>38</v>
      </c>
      <c r="K5" s="30">
        <v>0</v>
      </c>
      <c r="L5" s="31">
        <v>37</v>
      </c>
      <c r="M5" s="30">
        <v>0</v>
      </c>
      <c r="O5" s="28">
        <v>39</v>
      </c>
      <c r="P5" s="29">
        <v>0</v>
      </c>
      <c r="Q5" s="28">
        <v>38</v>
      </c>
      <c r="R5" s="30">
        <v>0</v>
      </c>
      <c r="S5" s="31">
        <v>37</v>
      </c>
      <c r="T5" s="30">
        <v>0</v>
      </c>
      <c r="V5" s="28">
        <v>39</v>
      </c>
      <c r="W5" s="25">
        <v>0</v>
      </c>
      <c r="X5" s="28">
        <v>38</v>
      </c>
      <c r="Y5" s="26">
        <v>0</v>
      </c>
      <c r="Z5" s="31">
        <v>37</v>
      </c>
      <c r="AA5" s="30">
        <v>4</v>
      </c>
      <c r="AC5" s="28">
        <v>39</v>
      </c>
      <c r="AD5" s="29">
        <v>0</v>
      </c>
      <c r="AE5" s="28">
        <v>38</v>
      </c>
      <c r="AF5" s="30">
        <v>0</v>
      </c>
      <c r="AG5" s="31">
        <v>37</v>
      </c>
      <c r="AH5" s="30">
        <v>0</v>
      </c>
      <c r="AJ5" s="28">
        <v>39</v>
      </c>
      <c r="AK5" s="29">
        <v>0</v>
      </c>
      <c r="AL5" s="28">
        <v>38</v>
      </c>
      <c r="AM5" s="30">
        <v>0</v>
      </c>
      <c r="AN5" s="31">
        <v>37</v>
      </c>
      <c r="AO5" s="30">
        <v>0</v>
      </c>
      <c r="AQ5" s="28">
        <v>39</v>
      </c>
      <c r="AR5" s="29">
        <v>0</v>
      </c>
      <c r="AS5" s="28">
        <v>38</v>
      </c>
      <c r="AT5" s="30">
        <v>0</v>
      </c>
      <c r="AU5" s="31">
        <v>37</v>
      </c>
      <c r="AV5" s="30">
        <v>0</v>
      </c>
      <c r="AX5" s="28">
        <v>39</v>
      </c>
      <c r="AY5" s="29">
        <v>0</v>
      </c>
      <c r="AZ5" s="28">
        <v>38</v>
      </c>
      <c r="BA5" s="30">
        <v>0</v>
      </c>
      <c r="BB5" s="31">
        <v>37</v>
      </c>
      <c r="BC5" s="30">
        <v>0</v>
      </c>
      <c r="BE5" s="28">
        <v>39</v>
      </c>
      <c r="BF5" s="29">
        <v>0</v>
      </c>
      <c r="BG5" s="28">
        <v>38</v>
      </c>
      <c r="BH5" s="30">
        <v>0</v>
      </c>
      <c r="BI5" s="31">
        <v>37</v>
      </c>
      <c r="BJ5" s="30">
        <v>0</v>
      </c>
    </row>
    <row r="6" spans="1:62" ht="18.75">
      <c r="A6" s="28">
        <v>40</v>
      </c>
      <c r="B6" s="29">
        <v>1</v>
      </c>
      <c r="C6" s="28">
        <v>39</v>
      </c>
      <c r="D6" s="30">
        <v>0</v>
      </c>
      <c r="E6" s="31">
        <v>38</v>
      </c>
      <c r="F6" s="30">
        <v>2</v>
      </c>
      <c r="H6" s="28">
        <v>40</v>
      </c>
      <c r="I6" s="29">
        <v>0</v>
      </c>
      <c r="J6" s="28">
        <v>39</v>
      </c>
      <c r="K6" s="30">
        <v>0</v>
      </c>
      <c r="L6" s="31">
        <v>38</v>
      </c>
      <c r="M6" s="30">
        <v>0</v>
      </c>
      <c r="O6" s="28">
        <v>40</v>
      </c>
      <c r="P6" s="29">
        <v>0</v>
      </c>
      <c r="Q6" s="28">
        <v>39</v>
      </c>
      <c r="R6" s="30">
        <v>0</v>
      </c>
      <c r="S6" s="31">
        <v>38</v>
      </c>
      <c r="T6" s="30">
        <v>0</v>
      </c>
      <c r="V6" s="28">
        <v>40</v>
      </c>
      <c r="W6" s="25">
        <v>5</v>
      </c>
      <c r="X6" s="28">
        <v>39</v>
      </c>
      <c r="Y6" s="26">
        <v>0</v>
      </c>
      <c r="Z6" s="31">
        <v>38</v>
      </c>
      <c r="AA6" s="30">
        <v>3</v>
      </c>
      <c r="AC6" s="28">
        <v>40</v>
      </c>
      <c r="AD6" s="29">
        <v>0</v>
      </c>
      <c r="AE6" s="28">
        <v>39</v>
      </c>
      <c r="AF6" s="30">
        <v>0</v>
      </c>
      <c r="AG6" s="31">
        <v>38</v>
      </c>
      <c r="AH6" s="30">
        <v>0</v>
      </c>
      <c r="AJ6" s="28">
        <v>40</v>
      </c>
      <c r="AK6" s="29">
        <v>0</v>
      </c>
      <c r="AL6" s="28">
        <v>39</v>
      </c>
      <c r="AM6" s="30">
        <v>0</v>
      </c>
      <c r="AN6" s="31">
        <v>38</v>
      </c>
      <c r="AO6" s="30">
        <v>0</v>
      </c>
      <c r="AQ6" s="28">
        <v>40</v>
      </c>
      <c r="AR6" s="29">
        <v>0</v>
      </c>
      <c r="AS6" s="28">
        <v>39</v>
      </c>
      <c r="AT6" s="30">
        <v>0</v>
      </c>
      <c r="AU6" s="31">
        <v>38</v>
      </c>
      <c r="AV6" s="30">
        <v>0</v>
      </c>
      <c r="AX6" s="28">
        <v>40</v>
      </c>
      <c r="AY6" s="29">
        <v>0</v>
      </c>
      <c r="AZ6" s="28">
        <v>39</v>
      </c>
      <c r="BA6" s="30">
        <v>0</v>
      </c>
      <c r="BB6" s="31">
        <v>38</v>
      </c>
      <c r="BC6" s="30">
        <v>0</v>
      </c>
      <c r="BE6" s="28">
        <v>40</v>
      </c>
      <c r="BF6" s="29">
        <v>0</v>
      </c>
      <c r="BG6" s="28">
        <v>39</v>
      </c>
      <c r="BH6" s="30">
        <v>0</v>
      </c>
      <c r="BI6" s="31">
        <v>38</v>
      </c>
      <c r="BJ6" s="30">
        <v>0</v>
      </c>
    </row>
    <row r="7" spans="1:62" ht="18.75">
      <c r="A7" s="28">
        <v>42</v>
      </c>
      <c r="B7" s="29">
        <v>4</v>
      </c>
      <c r="C7" s="28">
        <v>40</v>
      </c>
      <c r="D7" s="30">
        <v>2</v>
      </c>
      <c r="E7" s="31">
        <v>39</v>
      </c>
      <c r="F7" s="30">
        <v>1</v>
      </c>
      <c r="H7" s="28">
        <v>42</v>
      </c>
      <c r="I7" s="29">
        <v>1</v>
      </c>
      <c r="J7" s="28">
        <v>40</v>
      </c>
      <c r="K7" s="30">
        <v>1</v>
      </c>
      <c r="L7" s="31">
        <v>39</v>
      </c>
      <c r="M7" s="30">
        <v>0</v>
      </c>
      <c r="O7" s="28">
        <v>42</v>
      </c>
      <c r="P7" s="29">
        <v>1</v>
      </c>
      <c r="Q7" s="28">
        <v>40</v>
      </c>
      <c r="R7" s="30">
        <v>0</v>
      </c>
      <c r="S7" s="31">
        <v>39</v>
      </c>
      <c r="T7" s="30">
        <v>1</v>
      </c>
      <c r="V7" s="28">
        <v>42</v>
      </c>
      <c r="W7" s="25">
        <v>1</v>
      </c>
      <c r="X7" s="28">
        <v>40</v>
      </c>
      <c r="Y7" s="26">
        <v>2</v>
      </c>
      <c r="Z7" s="31">
        <v>39</v>
      </c>
      <c r="AA7" s="30">
        <v>0</v>
      </c>
      <c r="AC7" s="28">
        <v>42</v>
      </c>
      <c r="AD7" s="29">
        <v>2</v>
      </c>
      <c r="AE7" s="28">
        <v>40</v>
      </c>
      <c r="AF7" s="30">
        <v>0</v>
      </c>
      <c r="AG7" s="31">
        <v>39</v>
      </c>
      <c r="AH7" s="30">
        <v>0</v>
      </c>
      <c r="AJ7" s="28">
        <v>42</v>
      </c>
      <c r="AK7" s="29">
        <v>0</v>
      </c>
      <c r="AL7" s="28">
        <v>40</v>
      </c>
      <c r="AM7" s="30">
        <v>0</v>
      </c>
      <c r="AN7" s="31">
        <v>39</v>
      </c>
      <c r="AO7" s="30">
        <v>0</v>
      </c>
      <c r="AQ7" s="28">
        <v>42</v>
      </c>
      <c r="AR7" s="29">
        <v>0</v>
      </c>
      <c r="AS7" s="28">
        <v>40</v>
      </c>
      <c r="AT7" s="30">
        <v>0</v>
      </c>
      <c r="AU7" s="31">
        <v>39</v>
      </c>
      <c r="AV7" s="30">
        <v>0</v>
      </c>
      <c r="AX7" s="28">
        <v>42</v>
      </c>
      <c r="AY7" s="29">
        <v>0</v>
      </c>
      <c r="AZ7" s="28">
        <v>40</v>
      </c>
      <c r="BA7" s="30">
        <v>0</v>
      </c>
      <c r="BB7" s="31">
        <v>39</v>
      </c>
      <c r="BC7" s="30">
        <v>0</v>
      </c>
      <c r="BE7" s="28">
        <v>42</v>
      </c>
      <c r="BF7" s="29">
        <v>0</v>
      </c>
      <c r="BG7" s="28">
        <v>40</v>
      </c>
      <c r="BH7" s="30">
        <v>0</v>
      </c>
      <c r="BI7" s="31">
        <v>39</v>
      </c>
      <c r="BJ7" s="30">
        <v>0</v>
      </c>
    </row>
    <row r="8" spans="1:62" ht="18.75">
      <c r="A8" s="28">
        <v>43</v>
      </c>
      <c r="B8" s="29">
        <v>0</v>
      </c>
      <c r="C8" s="28">
        <v>41</v>
      </c>
      <c r="D8" s="30">
        <v>0</v>
      </c>
      <c r="E8" s="31">
        <v>40</v>
      </c>
      <c r="F8" s="30">
        <v>2</v>
      </c>
      <c r="H8" s="28">
        <v>43</v>
      </c>
      <c r="I8" s="29">
        <v>0</v>
      </c>
      <c r="J8" s="28">
        <v>41</v>
      </c>
      <c r="K8" s="30">
        <v>0</v>
      </c>
      <c r="L8" s="31">
        <v>40</v>
      </c>
      <c r="M8" s="30">
        <v>1</v>
      </c>
      <c r="O8" s="28">
        <v>43</v>
      </c>
      <c r="P8" s="29">
        <v>0</v>
      </c>
      <c r="Q8" s="28">
        <v>41</v>
      </c>
      <c r="R8" s="30">
        <v>0</v>
      </c>
      <c r="S8" s="31">
        <v>40</v>
      </c>
      <c r="T8" s="30">
        <v>2</v>
      </c>
      <c r="V8" s="28">
        <v>43</v>
      </c>
      <c r="W8" s="25">
        <v>0</v>
      </c>
      <c r="X8" s="28">
        <v>41</v>
      </c>
      <c r="Y8" s="26">
        <v>0</v>
      </c>
      <c r="Z8" s="31">
        <v>40</v>
      </c>
      <c r="AA8" s="30">
        <v>2</v>
      </c>
      <c r="AC8" s="28">
        <v>43</v>
      </c>
      <c r="AD8" s="29">
        <v>0</v>
      </c>
      <c r="AE8" s="28">
        <v>41</v>
      </c>
      <c r="AF8" s="30">
        <v>0</v>
      </c>
      <c r="AG8" s="31">
        <v>40</v>
      </c>
      <c r="AH8" s="30">
        <v>3</v>
      </c>
      <c r="AJ8" s="28">
        <v>43</v>
      </c>
      <c r="AK8" s="29">
        <v>0</v>
      </c>
      <c r="AL8" s="28">
        <v>41</v>
      </c>
      <c r="AM8" s="30">
        <v>0</v>
      </c>
      <c r="AN8" s="31">
        <v>40</v>
      </c>
      <c r="AO8" s="30">
        <v>0</v>
      </c>
      <c r="AQ8" s="28">
        <v>43</v>
      </c>
      <c r="AR8" s="29">
        <v>0</v>
      </c>
      <c r="AS8" s="28">
        <v>41</v>
      </c>
      <c r="AT8" s="30">
        <v>0</v>
      </c>
      <c r="AU8" s="31">
        <v>40</v>
      </c>
      <c r="AV8" s="30">
        <v>0</v>
      </c>
      <c r="AX8" s="28">
        <v>43</v>
      </c>
      <c r="AY8" s="29">
        <v>0</v>
      </c>
      <c r="AZ8" s="28">
        <v>41</v>
      </c>
      <c r="BA8" s="30">
        <v>0</v>
      </c>
      <c r="BB8" s="31">
        <v>40</v>
      </c>
      <c r="BC8" s="30">
        <v>0</v>
      </c>
      <c r="BE8" s="28">
        <v>43</v>
      </c>
      <c r="BF8" s="29">
        <v>0</v>
      </c>
      <c r="BG8" s="28">
        <v>41</v>
      </c>
      <c r="BH8" s="30">
        <v>0</v>
      </c>
      <c r="BI8" s="31">
        <v>40</v>
      </c>
      <c r="BJ8" s="30">
        <v>0</v>
      </c>
    </row>
    <row r="9" spans="1:62" ht="18.75">
      <c r="A9" s="28">
        <v>44</v>
      </c>
      <c r="B9" s="29">
        <v>4</v>
      </c>
      <c r="C9" s="28">
        <v>42</v>
      </c>
      <c r="D9" s="30">
        <v>3</v>
      </c>
      <c r="E9" s="31">
        <v>41</v>
      </c>
      <c r="F9" s="30">
        <v>4</v>
      </c>
      <c r="H9" s="28">
        <v>44</v>
      </c>
      <c r="I9" s="29">
        <v>0</v>
      </c>
      <c r="J9" s="28">
        <v>42</v>
      </c>
      <c r="K9" s="30">
        <v>0</v>
      </c>
      <c r="L9" s="31">
        <v>41</v>
      </c>
      <c r="M9" s="30">
        <v>1</v>
      </c>
      <c r="O9" s="28">
        <v>44</v>
      </c>
      <c r="P9" s="29">
        <v>1</v>
      </c>
      <c r="Q9" s="28">
        <v>42</v>
      </c>
      <c r="R9" s="30">
        <v>0</v>
      </c>
      <c r="S9" s="31">
        <v>41</v>
      </c>
      <c r="T9" s="30">
        <v>3</v>
      </c>
      <c r="V9" s="28">
        <v>44</v>
      </c>
      <c r="W9" s="25">
        <v>4</v>
      </c>
      <c r="X9" s="28">
        <v>42</v>
      </c>
      <c r="Y9" s="26">
        <v>3</v>
      </c>
      <c r="Z9" s="31">
        <v>41</v>
      </c>
      <c r="AA9" s="30">
        <v>2</v>
      </c>
      <c r="AC9" s="28">
        <v>44</v>
      </c>
      <c r="AD9" s="29">
        <v>1</v>
      </c>
      <c r="AE9" s="28">
        <v>42</v>
      </c>
      <c r="AF9" s="30">
        <v>1</v>
      </c>
      <c r="AG9" s="31">
        <v>41</v>
      </c>
      <c r="AH9" s="30">
        <v>0</v>
      </c>
      <c r="AJ9" s="28">
        <v>44</v>
      </c>
      <c r="AK9" s="29">
        <v>1</v>
      </c>
      <c r="AL9" s="28">
        <v>42</v>
      </c>
      <c r="AM9" s="30">
        <v>0</v>
      </c>
      <c r="AN9" s="31">
        <v>41</v>
      </c>
      <c r="AO9" s="30">
        <v>0</v>
      </c>
      <c r="AQ9" s="28">
        <v>44</v>
      </c>
      <c r="AR9" s="29">
        <v>2</v>
      </c>
      <c r="AS9" s="28">
        <v>42</v>
      </c>
      <c r="AT9" s="30">
        <v>0</v>
      </c>
      <c r="AU9" s="31">
        <v>41</v>
      </c>
      <c r="AV9" s="30">
        <v>1</v>
      </c>
      <c r="AX9" s="28">
        <v>44</v>
      </c>
      <c r="AY9" s="29">
        <v>1</v>
      </c>
      <c r="AZ9" s="28">
        <v>42</v>
      </c>
      <c r="BA9" s="30">
        <v>0</v>
      </c>
      <c r="BB9" s="31">
        <v>41</v>
      </c>
      <c r="BC9" s="30">
        <v>1</v>
      </c>
      <c r="BE9" s="28">
        <v>44</v>
      </c>
      <c r="BF9" s="29">
        <v>1</v>
      </c>
      <c r="BG9" s="28">
        <v>42</v>
      </c>
      <c r="BH9" s="30">
        <v>0</v>
      </c>
      <c r="BI9" s="31">
        <v>41</v>
      </c>
      <c r="BJ9" s="30">
        <v>0</v>
      </c>
    </row>
    <row r="10" spans="1:62" ht="18.75">
      <c r="A10" s="28">
        <v>45</v>
      </c>
      <c r="B10" s="29">
        <v>0</v>
      </c>
      <c r="C10" s="28">
        <v>43</v>
      </c>
      <c r="D10" s="30">
        <v>0</v>
      </c>
      <c r="E10" s="31">
        <v>42</v>
      </c>
      <c r="F10" s="30">
        <v>7</v>
      </c>
      <c r="H10" s="28">
        <v>45</v>
      </c>
      <c r="I10" s="29">
        <v>0</v>
      </c>
      <c r="J10" s="28">
        <v>43</v>
      </c>
      <c r="K10" s="30">
        <v>0</v>
      </c>
      <c r="L10" s="31">
        <v>42</v>
      </c>
      <c r="M10" s="30">
        <v>1</v>
      </c>
      <c r="O10" s="28">
        <v>45</v>
      </c>
      <c r="P10" s="29">
        <v>0</v>
      </c>
      <c r="Q10" s="28">
        <v>43</v>
      </c>
      <c r="R10" s="30">
        <v>0</v>
      </c>
      <c r="S10" s="31">
        <v>42</v>
      </c>
      <c r="T10" s="30">
        <v>2</v>
      </c>
      <c r="V10" s="28">
        <v>45</v>
      </c>
      <c r="W10" s="25">
        <v>0</v>
      </c>
      <c r="X10" s="28">
        <v>43</v>
      </c>
      <c r="Y10" s="26">
        <v>0</v>
      </c>
      <c r="Z10" s="31">
        <v>42</v>
      </c>
      <c r="AA10" s="30">
        <v>0</v>
      </c>
      <c r="AC10" s="28">
        <v>45</v>
      </c>
      <c r="AD10" s="29">
        <v>0</v>
      </c>
      <c r="AE10" s="28">
        <v>43</v>
      </c>
      <c r="AF10" s="30">
        <v>0</v>
      </c>
      <c r="AG10" s="31">
        <v>42</v>
      </c>
      <c r="AH10" s="30">
        <v>2</v>
      </c>
      <c r="AJ10" s="28">
        <v>45</v>
      </c>
      <c r="AK10" s="29">
        <v>0</v>
      </c>
      <c r="AL10" s="28">
        <v>43</v>
      </c>
      <c r="AM10" s="30">
        <v>0</v>
      </c>
      <c r="AN10" s="31">
        <v>42</v>
      </c>
      <c r="AO10" s="30">
        <v>1</v>
      </c>
      <c r="AQ10" s="28">
        <v>45</v>
      </c>
      <c r="AR10" s="29">
        <v>0</v>
      </c>
      <c r="AS10" s="28">
        <v>43</v>
      </c>
      <c r="AT10" s="30">
        <v>0</v>
      </c>
      <c r="AU10" s="31">
        <v>42</v>
      </c>
      <c r="AV10" s="30">
        <v>0</v>
      </c>
      <c r="AX10" s="28">
        <v>45</v>
      </c>
      <c r="AY10" s="29">
        <v>0</v>
      </c>
      <c r="AZ10" s="28">
        <v>43</v>
      </c>
      <c r="BA10" s="30">
        <v>0</v>
      </c>
      <c r="BB10" s="31">
        <v>42</v>
      </c>
      <c r="BC10" s="30">
        <v>1</v>
      </c>
      <c r="BE10" s="28">
        <v>45</v>
      </c>
      <c r="BF10" s="29">
        <v>0</v>
      </c>
      <c r="BG10" s="28">
        <v>43</v>
      </c>
      <c r="BH10" s="30">
        <v>0</v>
      </c>
      <c r="BI10" s="31">
        <v>42</v>
      </c>
      <c r="BJ10" s="30">
        <v>0</v>
      </c>
    </row>
    <row r="11" spans="1:62" ht="18.75">
      <c r="A11" s="28">
        <v>46</v>
      </c>
      <c r="B11" s="29">
        <v>7</v>
      </c>
      <c r="C11" s="28">
        <v>44</v>
      </c>
      <c r="D11" s="30">
        <v>2</v>
      </c>
      <c r="E11" s="31">
        <v>43</v>
      </c>
      <c r="F11" s="30">
        <v>5</v>
      </c>
      <c r="H11" s="28">
        <v>46</v>
      </c>
      <c r="I11" s="29">
        <v>0</v>
      </c>
      <c r="J11" s="28">
        <v>44</v>
      </c>
      <c r="K11" s="30">
        <v>0</v>
      </c>
      <c r="L11" s="31">
        <v>43</v>
      </c>
      <c r="M11" s="30">
        <v>0</v>
      </c>
      <c r="O11" s="28">
        <v>46</v>
      </c>
      <c r="P11" s="29">
        <v>2</v>
      </c>
      <c r="Q11" s="28">
        <v>44</v>
      </c>
      <c r="R11" s="30">
        <v>1</v>
      </c>
      <c r="S11" s="31">
        <v>43</v>
      </c>
      <c r="T11" s="30">
        <v>0</v>
      </c>
      <c r="V11" s="28">
        <v>46</v>
      </c>
      <c r="W11" s="25">
        <v>1</v>
      </c>
      <c r="X11" s="28">
        <v>44</v>
      </c>
      <c r="Y11" s="26">
        <v>1</v>
      </c>
      <c r="Z11" s="31">
        <v>43</v>
      </c>
      <c r="AA11" s="30">
        <v>1</v>
      </c>
      <c r="AC11" s="28">
        <v>46</v>
      </c>
      <c r="AD11" s="29">
        <v>3</v>
      </c>
      <c r="AE11" s="28">
        <v>44</v>
      </c>
      <c r="AF11" s="30">
        <v>2</v>
      </c>
      <c r="AG11" s="31">
        <v>43</v>
      </c>
      <c r="AH11" s="30">
        <v>1</v>
      </c>
      <c r="AJ11" s="28">
        <v>46</v>
      </c>
      <c r="AK11" s="29">
        <v>1</v>
      </c>
      <c r="AL11" s="28">
        <v>44</v>
      </c>
      <c r="AM11" s="30">
        <v>1</v>
      </c>
      <c r="AN11" s="31">
        <v>43</v>
      </c>
      <c r="AO11" s="30">
        <v>2</v>
      </c>
      <c r="AQ11" s="28">
        <v>46</v>
      </c>
      <c r="AR11" s="29">
        <v>0</v>
      </c>
      <c r="AS11" s="28">
        <v>44</v>
      </c>
      <c r="AT11" s="30">
        <v>0</v>
      </c>
      <c r="AU11" s="31">
        <v>43</v>
      </c>
      <c r="AV11" s="30">
        <v>1</v>
      </c>
      <c r="AX11" s="28">
        <v>46</v>
      </c>
      <c r="AY11" s="29">
        <v>0</v>
      </c>
      <c r="AZ11" s="28">
        <v>44</v>
      </c>
      <c r="BA11" s="30">
        <v>0</v>
      </c>
      <c r="BB11" s="31">
        <v>43</v>
      </c>
      <c r="BC11" s="30">
        <v>0</v>
      </c>
      <c r="BE11" s="28">
        <v>46</v>
      </c>
      <c r="BF11" s="29">
        <v>0</v>
      </c>
      <c r="BG11" s="28">
        <v>44</v>
      </c>
      <c r="BH11" s="30">
        <v>0</v>
      </c>
      <c r="BI11" s="31">
        <v>43</v>
      </c>
      <c r="BJ11" s="30">
        <v>0</v>
      </c>
    </row>
    <row r="12" spans="1:62" ht="18.75">
      <c r="A12" s="28">
        <v>48</v>
      </c>
      <c r="B12" s="29">
        <v>1</v>
      </c>
      <c r="C12" s="28">
        <v>46</v>
      </c>
      <c r="D12" s="30">
        <v>5</v>
      </c>
      <c r="E12" s="31">
        <v>44</v>
      </c>
      <c r="F12" s="30">
        <v>1</v>
      </c>
      <c r="H12" s="28">
        <v>48</v>
      </c>
      <c r="I12" s="29">
        <v>1</v>
      </c>
      <c r="J12" s="28">
        <v>46</v>
      </c>
      <c r="K12" s="30">
        <v>1</v>
      </c>
      <c r="L12" s="31">
        <v>44</v>
      </c>
      <c r="M12" s="30">
        <v>0</v>
      </c>
      <c r="O12" s="28">
        <v>48</v>
      </c>
      <c r="P12" s="29">
        <v>2</v>
      </c>
      <c r="Q12" s="28">
        <v>46</v>
      </c>
      <c r="R12" s="30">
        <v>0</v>
      </c>
      <c r="S12" s="31">
        <v>44</v>
      </c>
      <c r="T12" s="30">
        <v>0</v>
      </c>
      <c r="V12" s="28">
        <v>48</v>
      </c>
      <c r="W12" s="25">
        <v>0</v>
      </c>
      <c r="X12" s="28">
        <v>46</v>
      </c>
      <c r="Y12" s="26">
        <v>5</v>
      </c>
      <c r="Z12" s="31">
        <v>44</v>
      </c>
      <c r="AA12" s="30">
        <v>1</v>
      </c>
      <c r="AC12" s="28">
        <v>48</v>
      </c>
      <c r="AD12" s="29">
        <v>0</v>
      </c>
      <c r="AE12" s="28">
        <v>46</v>
      </c>
      <c r="AF12" s="30">
        <v>1</v>
      </c>
      <c r="AG12" s="31">
        <v>44</v>
      </c>
      <c r="AH12" s="30">
        <v>1</v>
      </c>
      <c r="AJ12" s="28">
        <v>48</v>
      </c>
      <c r="AK12" s="29">
        <v>1</v>
      </c>
      <c r="AL12" s="28">
        <v>46</v>
      </c>
      <c r="AM12" s="30">
        <v>0</v>
      </c>
      <c r="AN12" s="31">
        <v>44</v>
      </c>
      <c r="AO12" s="30">
        <v>0</v>
      </c>
      <c r="AQ12" s="28">
        <v>48</v>
      </c>
      <c r="AR12" s="29">
        <v>0</v>
      </c>
      <c r="AS12" s="28">
        <v>46</v>
      </c>
      <c r="AT12" s="30">
        <v>2</v>
      </c>
      <c r="AU12" s="31">
        <v>44</v>
      </c>
      <c r="AV12" s="30">
        <v>0</v>
      </c>
      <c r="AX12" s="28">
        <v>48</v>
      </c>
      <c r="AY12" s="29">
        <v>1</v>
      </c>
      <c r="AZ12" s="28">
        <v>46</v>
      </c>
      <c r="BA12" s="30">
        <v>1</v>
      </c>
      <c r="BB12" s="31">
        <v>44</v>
      </c>
      <c r="BC12" s="30">
        <v>0</v>
      </c>
      <c r="BE12" s="28">
        <v>48</v>
      </c>
      <c r="BF12" s="29">
        <v>0</v>
      </c>
      <c r="BG12" s="28">
        <v>46</v>
      </c>
      <c r="BH12" s="30">
        <v>0</v>
      </c>
      <c r="BI12" s="31">
        <v>44</v>
      </c>
      <c r="BJ12" s="30">
        <v>1</v>
      </c>
    </row>
    <row r="13" spans="1:62" ht="18.75">
      <c r="A13" s="28">
        <v>49</v>
      </c>
      <c r="B13" s="29">
        <v>0</v>
      </c>
      <c r="C13" s="28">
        <v>48</v>
      </c>
      <c r="D13" s="30">
        <v>4</v>
      </c>
      <c r="E13" s="31">
        <v>45</v>
      </c>
      <c r="F13" s="30">
        <v>1</v>
      </c>
      <c r="H13" s="28">
        <v>49</v>
      </c>
      <c r="I13" s="29">
        <v>0</v>
      </c>
      <c r="J13" s="28">
        <v>48</v>
      </c>
      <c r="K13" s="30">
        <v>0</v>
      </c>
      <c r="L13" s="31">
        <v>45</v>
      </c>
      <c r="M13" s="30">
        <v>0</v>
      </c>
      <c r="O13" s="28">
        <v>49</v>
      </c>
      <c r="P13" s="29">
        <v>0</v>
      </c>
      <c r="Q13" s="28">
        <v>48</v>
      </c>
      <c r="R13" s="30">
        <v>3</v>
      </c>
      <c r="S13" s="31">
        <v>45</v>
      </c>
      <c r="T13" s="30">
        <v>1</v>
      </c>
      <c r="V13" s="28">
        <v>49</v>
      </c>
      <c r="W13" s="25">
        <v>0</v>
      </c>
      <c r="X13" s="28">
        <v>48</v>
      </c>
      <c r="Y13" s="26">
        <v>3</v>
      </c>
      <c r="Z13" s="31">
        <v>45</v>
      </c>
      <c r="AA13" s="30">
        <v>1</v>
      </c>
      <c r="AC13" s="28">
        <v>49</v>
      </c>
      <c r="AD13" s="29">
        <v>0</v>
      </c>
      <c r="AE13" s="28">
        <v>48</v>
      </c>
      <c r="AF13" s="30">
        <v>0</v>
      </c>
      <c r="AG13" s="31">
        <v>45</v>
      </c>
      <c r="AH13" s="30">
        <v>0</v>
      </c>
      <c r="AJ13" s="28">
        <v>49</v>
      </c>
      <c r="AK13" s="29">
        <v>0</v>
      </c>
      <c r="AL13" s="28">
        <v>48</v>
      </c>
      <c r="AM13" s="30">
        <v>0</v>
      </c>
      <c r="AN13" s="31">
        <v>45</v>
      </c>
      <c r="AO13" s="30">
        <v>0</v>
      </c>
      <c r="AQ13" s="28">
        <v>49</v>
      </c>
      <c r="AR13" s="29">
        <v>0</v>
      </c>
      <c r="AS13" s="28">
        <v>48</v>
      </c>
      <c r="AT13" s="30">
        <v>0</v>
      </c>
      <c r="AU13" s="31">
        <v>45</v>
      </c>
      <c r="AV13" s="30">
        <v>0</v>
      </c>
      <c r="AX13" s="28">
        <v>49</v>
      </c>
      <c r="AY13" s="29">
        <v>0</v>
      </c>
      <c r="AZ13" s="28">
        <v>48</v>
      </c>
      <c r="BA13" s="30">
        <v>0</v>
      </c>
      <c r="BB13" s="31">
        <v>45</v>
      </c>
      <c r="BC13" s="30">
        <v>0</v>
      </c>
      <c r="BE13" s="28">
        <v>49</v>
      </c>
      <c r="BF13" s="29">
        <v>0</v>
      </c>
      <c r="BG13" s="28">
        <v>48</v>
      </c>
      <c r="BH13" s="30">
        <v>0</v>
      </c>
      <c r="BI13" s="31">
        <v>45</v>
      </c>
      <c r="BJ13" s="30">
        <v>0</v>
      </c>
    </row>
    <row r="14" spans="1:62" ht="18.75">
      <c r="A14" s="28">
        <v>50</v>
      </c>
      <c r="B14" s="29">
        <v>6</v>
      </c>
      <c r="C14" s="28">
        <v>50</v>
      </c>
      <c r="D14" s="30">
        <v>5</v>
      </c>
      <c r="E14" s="31">
        <v>46</v>
      </c>
      <c r="F14" s="30">
        <v>0</v>
      </c>
      <c r="H14" s="28">
        <v>50</v>
      </c>
      <c r="I14" s="29">
        <v>0</v>
      </c>
      <c r="J14" s="28">
        <v>50</v>
      </c>
      <c r="K14" s="30">
        <v>1</v>
      </c>
      <c r="L14" s="31">
        <v>46</v>
      </c>
      <c r="M14" s="30">
        <v>0</v>
      </c>
      <c r="O14" s="28">
        <v>50</v>
      </c>
      <c r="P14" s="29">
        <v>0</v>
      </c>
      <c r="Q14" s="28">
        <v>50</v>
      </c>
      <c r="R14" s="30">
        <v>0</v>
      </c>
      <c r="S14" s="31">
        <v>46</v>
      </c>
      <c r="T14" s="30">
        <v>0</v>
      </c>
      <c r="V14" s="28">
        <v>50</v>
      </c>
      <c r="W14" s="25">
        <v>3</v>
      </c>
      <c r="X14" s="28">
        <v>50</v>
      </c>
      <c r="Y14" s="26">
        <v>3</v>
      </c>
      <c r="Z14" s="31">
        <v>46</v>
      </c>
      <c r="AA14" s="30">
        <v>0</v>
      </c>
      <c r="AC14" s="28">
        <v>50</v>
      </c>
      <c r="AD14" s="29">
        <v>0</v>
      </c>
      <c r="AE14" s="28">
        <v>50</v>
      </c>
      <c r="AF14" s="30">
        <v>2</v>
      </c>
      <c r="AG14" s="31">
        <v>46</v>
      </c>
      <c r="AH14" s="30">
        <v>0</v>
      </c>
      <c r="AJ14" s="28">
        <v>50</v>
      </c>
      <c r="AK14" s="29">
        <v>0</v>
      </c>
      <c r="AL14" s="28">
        <v>50</v>
      </c>
      <c r="AM14" s="30">
        <v>0</v>
      </c>
      <c r="AN14" s="31">
        <v>46</v>
      </c>
      <c r="AO14" s="30">
        <v>0</v>
      </c>
      <c r="AQ14" s="28">
        <v>50</v>
      </c>
      <c r="AR14" s="29">
        <v>0</v>
      </c>
      <c r="AS14" s="28">
        <v>50</v>
      </c>
      <c r="AT14" s="30">
        <v>0</v>
      </c>
      <c r="AU14" s="31">
        <v>46</v>
      </c>
      <c r="AV14" s="30">
        <v>0</v>
      </c>
      <c r="AX14" s="28">
        <v>50</v>
      </c>
      <c r="AY14" s="29">
        <v>0</v>
      </c>
      <c r="AZ14" s="28">
        <v>50</v>
      </c>
      <c r="BA14" s="30">
        <v>0</v>
      </c>
      <c r="BB14" s="31">
        <v>46</v>
      </c>
      <c r="BC14" s="30">
        <v>0</v>
      </c>
      <c r="BE14" s="28">
        <v>50</v>
      </c>
      <c r="BF14" s="29">
        <v>0</v>
      </c>
      <c r="BG14" s="28">
        <v>50</v>
      </c>
      <c r="BH14" s="30">
        <v>0</v>
      </c>
      <c r="BI14" s="31">
        <v>46</v>
      </c>
      <c r="BJ14" s="30">
        <v>0</v>
      </c>
    </row>
    <row r="15" spans="1:62" ht="18.75">
      <c r="A15" s="28">
        <v>52</v>
      </c>
      <c r="B15" s="29">
        <v>0</v>
      </c>
      <c r="C15" s="28">
        <v>52</v>
      </c>
      <c r="D15" s="30">
        <v>2</v>
      </c>
      <c r="E15" s="31">
        <v>47</v>
      </c>
      <c r="F15" s="30">
        <v>1</v>
      </c>
      <c r="H15" s="28">
        <v>52</v>
      </c>
      <c r="I15" s="29">
        <v>0</v>
      </c>
      <c r="J15" s="28">
        <v>52</v>
      </c>
      <c r="K15" s="30">
        <v>0</v>
      </c>
      <c r="L15" s="31">
        <v>47</v>
      </c>
      <c r="M15" s="30">
        <v>0</v>
      </c>
      <c r="O15" s="28">
        <v>52</v>
      </c>
      <c r="P15" s="29">
        <v>1</v>
      </c>
      <c r="Q15" s="28">
        <v>52</v>
      </c>
      <c r="R15" s="30">
        <v>1</v>
      </c>
      <c r="S15" s="31">
        <v>47</v>
      </c>
      <c r="T15" s="30">
        <v>0</v>
      </c>
      <c r="V15" s="28">
        <v>52</v>
      </c>
      <c r="W15" s="25">
        <v>2</v>
      </c>
      <c r="X15" s="28">
        <v>52</v>
      </c>
      <c r="Y15" s="26">
        <v>1</v>
      </c>
      <c r="Z15" s="31">
        <v>47</v>
      </c>
      <c r="AA15" s="30">
        <v>0</v>
      </c>
      <c r="AC15" s="28">
        <v>52</v>
      </c>
      <c r="AD15" s="29">
        <v>1</v>
      </c>
      <c r="AE15" s="28">
        <v>52</v>
      </c>
      <c r="AF15" s="30">
        <v>1</v>
      </c>
      <c r="AG15" s="31">
        <v>47</v>
      </c>
      <c r="AH15" s="30">
        <v>0</v>
      </c>
      <c r="AJ15" s="28">
        <v>52</v>
      </c>
      <c r="AK15" s="29">
        <v>0</v>
      </c>
      <c r="AL15" s="28">
        <v>52</v>
      </c>
      <c r="AM15" s="30">
        <v>1</v>
      </c>
      <c r="AN15" s="31">
        <v>47</v>
      </c>
      <c r="AO15" s="30">
        <v>0</v>
      </c>
      <c r="AQ15" s="28">
        <v>52</v>
      </c>
      <c r="AR15" s="29">
        <v>0</v>
      </c>
      <c r="AS15" s="28">
        <v>52</v>
      </c>
      <c r="AT15" s="30">
        <v>0</v>
      </c>
      <c r="AU15" s="31">
        <v>47</v>
      </c>
      <c r="AV15" s="30">
        <v>0</v>
      </c>
      <c r="AX15" s="28">
        <v>52</v>
      </c>
      <c r="AY15" s="29">
        <v>0</v>
      </c>
      <c r="AZ15" s="28">
        <v>52</v>
      </c>
      <c r="BA15" s="30">
        <v>1</v>
      </c>
      <c r="BB15" s="31">
        <v>47</v>
      </c>
      <c r="BC15" s="30">
        <v>0</v>
      </c>
      <c r="BE15" s="28">
        <v>52</v>
      </c>
      <c r="BF15" s="29">
        <v>0</v>
      </c>
      <c r="BG15" s="28">
        <v>52</v>
      </c>
      <c r="BH15" s="30">
        <v>0</v>
      </c>
      <c r="BI15" s="31">
        <v>47</v>
      </c>
      <c r="BJ15" s="30">
        <v>0</v>
      </c>
    </row>
    <row r="16" spans="1:62" ht="18.75">
      <c r="A16" s="28">
        <v>54</v>
      </c>
      <c r="B16" s="29">
        <v>1</v>
      </c>
      <c r="C16" s="28">
        <v>54</v>
      </c>
      <c r="D16" s="30">
        <v>1</v>
      </c>
      <c r="E16" s="31">
        <v>48</v>
      </c>
      <c r="F16" s="30">
        <v>1</v>
      </c>
      <c r="H16" s="28">
        <v>54</v>
      </c>
      <c r="I16" s="29">
        <v>0</v>
      </c>
      <c r="J16" s="28">
        <v>54</v>
      </c>
      <c r="K16" s="30">
        <v>0</v>
      </c>
      <c r="L16" s="31">
        <v>48</v>
      </c>
      <c r="M16" s="30">
        <v>0</v>
      </c>
      <c r="O16" s="28">
        <v>54</v>
      </c>
      <c r="P16" s="29">
        <v>2</v>
      </c>
      <c r="Q16" s="28">
        <v>54</v>
      </c>
      <c r="R16" s="30">
        <v>2</v>
      </c>
      <c r="S16" s="31">
        <v>48</v>
      </c>
      <c r="T16" s="30">
        <v>0</v>
      </c>
      <c r="V16" s="28">
        <v>54</v>
      </c>
      <c r="W16" s="25">
        <v>1</v>
      </c>
      <c r="X16" s="28">
        <v>54</v>
      </c>
      <c r="Y16" s="26">
        <v>0</v>
      </c>
      <c r="Z16" s="31">
        <v>48</v>
      </c>
      <c r="AA16" s="30">
        <v>0</v>
      </c>
      <c r="AC16" s="28">
        <v>54</v>
      </c>
      <c r="AD16" s="29">
        <v>0</v>
      </c>
      <c r="AE16" s="28">
        <v>54</v>
      </c>
      <c r="AF16" s="30">
        <v>0</v>
      </c>
      <c r="AG16" s="31">
        <v>48</v>
      </c>
      <c r="AH16" s="30">
        <v>0</v>
      </c>
      <c r="AJ16" s="28">
        <v>54</v>
      </c>
      <c r="AK16" s="29">
        <v>0</v>
      </c>
      <c r="AL16" s="28">
        <v>54</v>
      </c>
      <c r="AM16" s="30">
        <v>1</v>
      </c>
      <c r="AN16" s="31">
        <v>48</v>
      </c>
      <c r="AO16" s="30">
        <v>0</v>
      </c>
      <c r="AQ16" s="28">
        <v>54</v>
      </c>
      <c r="AR16" s="29">
        <v>0</v>
      </c>
      <c r="AS16" s="28">
        <v>54</v>
      </c>
      <c r="AT16" s="30">
        <v>0</v>
      </c>
      <c r="AU16" s="31">
        <v>48</v>
      </c>
      <c r="AV16" s="30">
        <v>0</v>
      </c>
      <c r="AX16" s="28">
        <v>54</v>
      </c>
      <c r="AY16" s="29">
        <v>0</v>
      </c>
      <c r="AZ16" s="28">
        <v>54</v>
      </c>
      <c r="BA16" s="30">
        <v>0</v>
      </c>
      <c r="BB16" s="31">
        <v>48</v>
      </c>
      <c r="BC16" s="30">
        <v>0</v>
      </c>
      <c r="BE16" s="28">
        <v>54</v>
      </c>
      <c r="BF16" s="29">
        <v>0</v>
      </c>
      <c r="BG16" s="28">
        <v>54</v>
      </c>
      <c r="BH16" s="30">
        <v>0</v>
      </c>
      <c r="BI16" s="31">
        <v>48</v>
      </c>
      <c r="BJ16" s="30">
        <v>0</v>
      </c>
    </row>
    <row r="17" spans="1:62" ht="18.75">
      <c r="A17" s="28">
        <v>56</v>
      </c>
      <c r="B17" s="29">
        <v>0</v>
      </c>
      <c r="C17" s="28">
        <v>56</v>
      </c>
      <c r="D17" s="30">
        <v>0</v>
      </c>
      <c r="E17" s="32"/>
      <c r="F17" s="30"/>
      <c r="H17" s="28">
        <v>56</v>
      </c>
      <c r="I17" s="29">
        <v>0</v>
      </c>
      <c r="J17" s="28">
        <v>56</v>
      </c>
      <c r="K17" s="30">
        <v>0</v>
      </c>
      <c r="L17" s="32"/>
      <c r="M17" s="30"/>
      <c r="O17" s="28">
        <v>56</v>
      </c>
      <c r="P17" s="29">
        <v>0</v>
      </c>
      <c r="Q17" s="28">
        <v>56</v>
      </c>
      <c r="R17" s="30">
        <v>2</v>
      </c>
      <c r="S17" s="32"/>
      <c r="T17" s="30"/>
      <c r="V17" s="28">
        <v>56</v>
      </c>
      <c r="W17" s="25">
        <v>0</v>
      </c>
      <c r="X17" s="28">
        <v>56</v>
      </c>
      <c r="Y17" s="26">
        <v>0</v>
      </c>
      <c r="Z17" s="32"/>
      <c r="AA17" s="30"/>
      <c r="AC17" s="28">
        <v>56</v>
      </c>
      <c r="AD17" s="29">
        <v>0</v>
      </c>
      <c r="AE17" s="28">
        <v>56</v>
      </c>
      <c r="AF17" s="30">
        <v>0</v>
      </c>
      <c r="AG17" s="32"/>
      <c r="AH17" s="30"/>
      <c r="AJ17" s="28">
        <v>56</v>
      </c>
      <c r="AK17" s="29">
        <v>0</v>
      </c>
      <c r="AL17" s="28">
        <v>56</v>
      </c>
      <c r="AM17" s="30">
        <v>0</v>
      </c>
      <c r="AN17" s="32"/>
      <c r="AO17" s="30"/>
      <c r="AQ17" s="28">
        <v>56</v>
      </c>
      <c r="AR17" s="29">
        <v>0</v>
      </c>
      <c r="AS17" s="28">
        <v>56</v>
      </c>
      <c r="AT17" s="30">
        <v>0</v>
      </c>
      <c r="AU17" s="32"/>
      <c r="AV17" s="30"/>
      <c r="AX17" s="28">
        <v>56</v>
      </c>
      <c r="AY17" s="29">
        <v>0</v>
      </c>
      <c r="AZ17" s="28">
        <v>56</v>
      </c>
      <c r="BA17" s="30">
        <v>0</v>
      </c>
      <c r="BB17" s="32"/>
      <c r="BC17" s="30"/>
      <c r="BE17" s="28">
        <v>56</v>
      </c>
      <c r="BF17" s="29">
        <v>0</v>
      </c>
      <c r="BG17" s="28">
        <v>56</v>
      </c>
      <c r="BH17" s="30">
        <v>0</v>
      </c>
      <c r="BI17" s="32"/>
      <c r="BJ17" s="30"/>
    </row>
    <row r="18" spans="1:62" ht="18.75">
      <c r="A18" s="28">
        <v>58</v>
      </c>
      <c r="B18" s="29">
        <v>0</v>
      </c>
      <c r="C18" s="28">
        <v>58</v>
      </c>
      <c r="D18" s="30">
        <v>0</v>
      </c>
      <c r="E18" s="32"/>
      <c r="F18" s="30"/>
      <c r="H18" s="28">
        <v>58</v>
      </c>
      <c r="I18" s="29">
        <v>0</v>
      </c>
      <c r="J18" s="28">
        <v>58</v>
      </c>
      <c r="K18" s="30">
        <v>0</v>
      </c>
      <c r="L18" s="32"/>
      <c r="M18" s="30"/>
      <c r="O18" s="28">
        <v>58</v>
      </c>
      <c r="P18" s="29">
        <v>1</v>
      </c>
      <c r="Q18" s="28">
        <v>58</v>
      </c>
      <c r="R18" s="30">
        <v>1</v>
      </c>
      <c r="S18" s="32"/>
      <c r="T18" s="30"/>
      <c r="V18" s="28">
        <v>58</v>
      </c>
      <c r="W18" s="25">
        <v>0</v>
      </c>
      <c r="X18" s="28">
        <v>58</v>
      </c>
      <c r="Y18" s="26">
        <v>0</v>
      </c>
      <c r="Z18" s="32"/>
      <c r="AA18" s="30"/>
      <c r="AC18" s="28">
        <v>58</v>
      </c>
      <c r="AD18" s="29">
        <v>0</v>
      </c>
      <c r="AE18" s="28">
        <v>58</v>
      </c>
      <c r="AF18" s="30">
        <v>0</v>
      </c>
      <c r="AG18" s="32"/>
      <c r="AH18" s="30"/>
      <c r="AJ18" s="28">
        <v>58</v>
      </c>
      <c r="AK18" s="29">
        <v>0</v>
      </c>
      <c r="AL18" s="28">
        <v>58</v>
      </c>
      <c r="AM18" s="30">
        <v>0</v>
      </c>
      <c r="AN18" s="32"/>
      <c r="AO18" s="30"/>
      <c r="AQ18" s="28">
        <v>58</v>
      </c>
      <c r="AR18" s="29">
        <v>0</v>
      </c>
      <c r="AS18" s="28">
        <v>58</v>
      </c>
      <c r="AT18" s="30">
        <v>0</v>
      </c>
      <c r="AU18" s="32"/>
      <c r="AV18" s="30"/>
      <c r="AX18" s="28">
        <v>58</v>
      </c>
      <c r="AY18" s="29">
        <v>0</v>
      </c>
      <c r="AZ18" s="28">
        <v>58</v>
      </c>
      <c r="BA18" s="30">
        <v>0</v>
      </c>
      <c r="BB18" s="32"/>
      <c r="BC18" s="30"/>
      <c r="BE18" s="28">
        <v>58</v>
      </c>
      <c r="BF18" s="29">
        <v>0</v>
      </c>
      <c r="BG18" s="28">
        <v>58</v>
      </c>
      <c r="BH18" s="30">
        <v>1</v>
      </c>
      <c r="BI18" s="32"/>
      <c r="BJ18" s="30"/>
    </row>
    <row r="19" spans="1:62" ht="18.75">
      <c r="A19" s="28">
        <v>60</v>
      </c>
      <c r="B19" s="29">
        <v>0</v>
      </c>
      <c r="C19" s="28">
        <v>60</v>
      </c>
      <c r="D19" s="30">
        <v>1</v>
      </c>
      <c r="E19" s="32"/>
      <c r="F19" s="30"/>
      <c r="H19" s="28">
        <v>60</v>
      </c>
      <c r="I19" s="29">
        <v>0</v>
      </c>
      <c r="J19" s="28">
        <v>60</v>
      </c>
      <c r="K19" s="30">
        <v>0</v>
      </c>
      <c r="L19" s="32"/>
      <c r="M19" s="30"/>
      <c r="O19" s="28">
        <v>60</v>
      </c>
      <c r="P19" s="29">
        <v>0</v>
      </c>
      <c r="Q19" s="28">
        <v>60</v>
      </c>
      <c r="R19" s="30">
        <v>0</v>
      </c>
      <c r="S19" s="32"/>
      <c r="T19" s="30"/>
      <c r="V19" s="28">
        <v>60</v>
      </c>
      <c r="W19" s="25">
        <v>0</v>
      </c>
      <c r="X19" s="28">
        <v>60</v>
      </c>
      <c r="Y19" s="26">
        <v>0</v>
      </c>
      <c r="Z19" s="32"/>
      <c r="AA19" s="30"/>
      <c r="AC19" s="28">
        <v>60</v>
      </c>
      <c r="AD19" s="29">
        <v>0</v>
      </c>
      <c r="AE19" s="28">
        <v>60</v>
      </c>
      <c r="AF19" s="30">
        <v>0</v>
      </c>
      <c r="AG19" s="32"/>
      <c r="AH19" s="30"/>
      <c r="AJ19" s="28">
        <v>60</v>
      </c>
      <c r="AK19" s="29">
        <v>0</v>
      </c>
      <c r="AL19" s="28">
        <v>60</v>
      </c>
      <c r="AM19" s="30">
        <v>0</v>
      </c>
      <c r="AN19" s="32"/>
      <c r="AO19" s="30"/>
      <c r="AQ19" s="28">
        <v>60</v>
      </c>
      <c r="AR19" s="29">
        <v>0</v>
      </c>
      <c r="AS19" s="28">
        <v>60</v>
      </c>
      <c r="AT19" s="30">
        <v>0</v>
      </c>
      <c r="AU19" s="32"/>
      <c r="AV19" s="30"/>
      <c r="AX19" s="28">
        <v>60</v>
      </c>
      <c r="AY19" s="29">
        <v>0</v>
      </c>
      <c r="AZ19" s="28">
        <v>60</v>
      </c>
      <c r="BA19" s="30">
        <v>0</v>
      </c>
      <c r="BB19" s="32"/>
      <c r="BC19" s="30"/>
      <c r="BE19" s="28">
        <v>60</v>
      </c>
      <c r="BF19" s="29">
        <v>0</v>
      </c>
      <c r="BG19" s="28">
        <v>60</v>
      </c>
      <c r="BH19" s="30">
        <v>0</v>
      </c>
      <c r="BI19" s="32"/>
      <c r="BJ19" s="30"/>
    </row>
    <row r="20" spans="1:62" ht="18.75">
      <c r="A20" s="28">
        <v>64</v>
      </c>
      <c r="B20" s="29">
        <v>0</v>
      </c>
      <c r="C20" s="28">
        <v>62</v>
      </c>
      <c r="D20" s="30">
        <v>0</v>
      </c>
      <c r="E20" s="32"/>
      <c r="F20" s="30"/>
      <c r="H20" s="28">
        <v>64</v>
      </c>
      <c r="I20" s="29">
        <v>0</v>
      </c>
      <c r="J20" s="28">
        <v>62</v>
      </c>
      <c r="K20" s="30">
        <v>0</v>
      </c>
      <c r="L20" s="32"/>
      <c r="M20" s="30"/>
      <c r="O20" s="28">
        <v>64</v>
      </c>
      <c r="P20" s="29">
        <v>0</v>
      </c>
      <c r="Q20" s="28">
        <v>62</v>
      </c>
      <c r="R20" s="30">
        <v>0</v>
      </c>
      <c r="S20" s="32"/>
      <c r="T20" s="30"/>
      <c r="V20" s="28">
        <v>64</v>
      </c>
      <c r="W20" s="29">
        <v>0</v>
      </c>
      <c r="X20" s="28">
        <v>62</v>
      </c>
      <c r="Y20" s="26">
        <v>0</v>
      </c>
      <c r="Z20" s="32"/>
      <c r="AA20" s="30"/>
      <c r="AC20" s="28">
        <v>64</v>
      </c>
      <c r="AD20" s="29">
        <v>0</v>
      </c>
      <c r="AE20" s="28">
        <v>62</v>
      </c>
      <c r="AF20" s="30">
        <v>0</v>
      </c>
      <c r="AG20" s="32"/>
      <c r="AH20" s="30"/>
      <c r="AJ20" s="28">
        <v>64</v>
      </c>
      <c r="AK20" s="29">
        <v>0</v>
      </c>
      <c r="AL20" s="28">
        <v>62</v>
      </c>
      <c r="AM20" s="30">
        <v>0</v>
      </c>
      <c r="AN20" s="32"/>
      <c r="AO20" s="30"/>
      <c r="AQ20" s="28">
        <v>64</v>
      </c>
      <c r="AR20" s="29">
        <v>0</v>
      </c>
      <c r="AS20" s="28">
        <v>62</v>
      </c>
      <c r="AT20" s="30">
        <v>0</v>
      </c>
      <c r="AU20" s="32"/>
      <c r="AV20" s="30"/>
      <c r="AX20" s="28">
        <v>64</v>
      </c>
      <c r="AY20" s="29">
        <v>0</v>
      </c>
      <c r="AZ20" s="28">
        <v>62</v>
      </c>
      <c r="BA20" s="30">
        <v>0</v>
      </c>
      <c r="BB20" s="32"/>
      <c r="BC20" s="30"/>
      <c r="BE20" s="28">
        <v>64</v>
      </c>
      <c r="BF20" s="29">
        <v>0</v>
      </c>
      <c r="BG20" s="28">
        <v>62</v>
      </c>
      <c r="BH20" s="30">
        <v>0</v>
      </c>
      <c r="BI20" s="32"/>
      <c r="BJ20" s="30"/>
    </row>
    <row r="21" spans="1:62" ht="18.75">
      <c r="A21" s="28">
        <v>66</v>
      </c>
      <c r="B21" s="29">
        <v>0</v>
      </c>
      <c r="C21" s="28">
        <v>64</v>
      </c>
      <c r="D21" s="30">
        <v>0</v>
      </c>
      <c r="E21" s="32"/>
      <c r="F21" s="30"/>
      <c r="H21" s="28">
        <v>66</v>
      </c>
      <c r="I21" s="29">
        <v>0</v>
      </c>
      <c r="J21" s="28">
        <v>64</v>
      </c>
      <c r="K21" s="30">
        <v>0</v>
      </c>
      <c r="L21" s="32"/>
      <c r="M21" s="30"/>
      <c r="O21" s="28">
        <v>66</v>
      </c>
      <c r="P21" s="29">
        <v>0</v>
      </c>
      <c r="Q21" s="28">
        <v>64</v>
      </c>
      <c r="R21" s="30">
        <v>0</v>
      </c>
      <c r="S21" s="32"/>
      <c r="T21" s="30"/>
      <c r="V21" s="28">
        <v>66</v>
      </c>
      <c r="W21" s="29">
        <v>0</v>
      </c>
      <c r="X21" s="28">
        <v>64</v>
      </c>
      <c r="Y21" s="30">
        <v>0</v>
      </c>
      <c r="Z21" s="32"/>
      <c r="AA21" s="30"/>
      <c r="AC21" s="28">
        <v>66</v>
      </c>
      <c r="AD21" s="29">
        <v>0</v>
      </c>
      <c r="AE21" s="28">
        <v>64</v>
      </c>
      <c r="AF21" s="30">
        <v>0</v>
      </c>
      <c r="AG21" s="32"/>
      <c r="AH21" s="30"/>
      <c r="AJ21" s="28">
        <v>66</v>
      </c>
      <c r="AK21" s="29">
        <v>0</v>
      </c>
      <c r="AL21" s="28">
        <v>64</v>
      </c>
      <c r="AM21" s="30">
        <v>0</v>
      </c>
      <c r="AN21" s="32"/>
      <c r="AO21" s="30"/>
      <c r="AQ21" s="28">
        <v>66</v>
      </c>
      <c r="AR21" s="29">
        <v>0</v>
      </c>
      <c r="AS21" s="28">
        <v>64</v>
      </c>
      <c r="AT21" s="30">
        <v>0</v>
      </c>
      <c r="AU21" s="32"/>
      <c r="AV21" s="30"/>
      <c r="AX21" s="28">
        <v>66</v>
      </c>
      <c r="AY21" s="29">
        <v>0</v>
      </c>
      <c r="AZ21" s="28">
        <v>64</v>
      </c>
      <c r="BA21" s="30">
        <v>0</v>
      </c>
      <c r="BB21" s="32"/>
      <c r="BC21" s="30"/>
      <c r="BE21" s="28">
        <v>66</v>
      </c>
      <c r="BF21" s="29">
        <v>0</v>
      </c>
      <c r="BG21" s="28">
        <v>64</v>
      </c>
      <c r="BH21" s="30">
        <v>0</v>
      </c>
      <c r="BI21" s="32"/>
      <c r="BJ21" s="30"/>
    </row>
    <row r="22" spans="1:62" ht="19.5" thickBot="1">
      <c r="A22" s="33"/>
      <c r="B22" s="34"/>
      <c r="C22" s="33">
        <v>68</v>
      </c>
      <c r="D22" s="35">
        <v>0</v>
      </c>
      <c r="E22" s="36"/>
      <c r="F22" s="35"/>
      <c r="H22" s="33"/>
      <c r="I22" s="34"/>
      <c r="J22" s="33">
        <v>68</v>
      </c>
      <c r="K22" s="35">
        <v>0</v>
      </c>
      <c r="L22" s="36"/>
      <c r="M22" s="35"/>
      <c r="O22" s="33"/>
      <c r="P22" s="34"/>
      <c r="Q22" s="33">
        <v>68</v>
      </c>
      <c r="R22" s="35">
        <v>0</v>
      </c>
      <c r="S22" s="36"/>
      <c r="T22" s="35"/>
      <c r="V22" s="33"/>
      <c r="W22" s="34"/>
      <c r="X22" s="33">
        <v>68</v>
      </c>
      <c r="Y22" s="35">
        <v>1</v>
      </c>
      <c r="Z22" s="36"/>
      <c r="AA22" s="35"/>
      <c r="AC22" s="33"/>
      <c r="AD22" s="34"/>
      <c r="AE22" s="33">
        <v>68</v>
      </c>
      <c r="AF22" s="35">
        <v>0</v>
      </c>
      <c r="AG22" s="36"/>
      <c r="AH22" s="35"/>
      <c r="AJ22" s="33"/>
      <c r="AK22" s="34"/>
      <c r="AL22" s="33">
        <v>68</v>
      </c>
      <c r="AM22" s="35">
        <v>0</v>
      </c>
      <c r="AN22" s="36"/>
      <c r="AO22" s="35"/>
      <c r="AQ22" s="33"/>
      <c r="AR22" s="34"/>
      <c r="AS22" s="33">
        <v>68</v>
      </c>
      <c r="AT22" s="35">
        <v>0</v>
      </c>
      <c r="AU22" s="36"/>
      <c r="AV22" s="35"/>
      <c r="AX22" s="33"/>
      <c r="AY22" s="34"/>
      <c r="AZ22" s="33">
        <v>68</v>
      </c>
      <c r="BA22" s="35">
        <v>0</v>
      </c>
      <c r="BB22" s="36"/>
      <c r="BC22" s="35"/>
      <c r="BE22" s="33"/>
      <c r="BF22" s="34"/>
      <c r="BG22" s="33">
        <v>68</v>
      </c>
      <c r="BH22" s="35">
        <v>0</v>
      </c>
      <c r="BI22" s="36"/>
      <c r="BJ22" s="35"/>
    </row>
    <row r="23" spans="1:62" ht="18.75">
      <c r="A23" s="37"/>
      <c r="B23" s="38"/>
      <c r="C23" s="39"/>
      <c r="D23" s="40"/>
      <c r="E23" s="41"/>
      <c r="F23" s="40"/>
      <c r="H23" s="37"/>
      <c r="I23" s="38"/>
      <c r="J23" s="39"/>
      <c r="K23" s="40"/>
      <c r="L23" s="41"/>
      <c r="M23" s="40"/>
      <c r="O23" s="37"/>
      <c r="P23" s="38"/>
      <c r="Q23" s="39"/>
      <c r="R23" s="40"/>
      <c r="S23" s="41"/>
      <c r="T23" s="40"/>
      <c r="V23" s="37"/>
      <c r="W23" s="38"/>
      <c r="X23" s="39"/>
      <c r="Y23" s="40"/>
      <c r="Z23" s="41"/>
      <c r="AA23" s="40"/>
      <c r="AC23" s="37"/>
      <c r="AD23" s="38"/>
      <c r="AE23" s="39"/>
      <c r="AF23" s="40"/>
      <c r="AG23" s="41"/>
      <c r="AH23" s="40"/>
      <c r="AJ23" s="37"/>
      <c r="AK23" s="38"/>
      <c r="AL23" s="39"/>
      <c r="AM23" s="40"/>
      <c r="AN23" s="41"/>
      <c r="AO23" s="40"/>
      <c r="AQ23" s="37"/>
      <c r="AR23" s="38"/>
      <c r="AS23" s="39"/>
      <c r="AT23" s="40"/>
      <c r="AU23" s="41"/>
      <c r="AV23" s="40"/>
      <c r="AX23" s="37"/>
      <c r="AY23" s="38"/>
      <c r="AZ23" s="39"/>
      <c r="BA23" s="40"/>
      <c r="BB23" s="41"/>
      <c r="BC23" s="40"/>
      <c r="BE23" s="37"/>
      <c r="BF23" s="38"/>
      <c r="BG23" s="39"/>
      <c r="BH23" s="40"/>
      <c r="BI23" s="41"/>
      <c r="BJ23" s="40"/>
    </row>
    <row r="24" spans="1:62" ht="18.75">
      <c r="A24" s="42" t="s">
        <v>29</v>
      </c>
      <c r="B24" s="43">
        <f>SUM(B4:B13)</f>
        <v>19</v>
      </c>
      <c r="C24" s="42" t="s">
        <v>29</v>
      </c>
      <c r="D24" s="44">
        <f>SUM(D4:D19)</f>
        <v>26</v>
      </c>
      <c r="E24" s="43"/>
      <c r="F24" s="44"/>
      <c r="H24" s="42" t="s">
        <v>29</v>
      </c>
      <c r="I24" s="43">
        <f>SUM(I4:I13)</f>
        <v>3</v>
      </c>
      <c r="J24" s="42" t="s">
        <v>29</v>
      </c>
      <c r="K24" s="44">
        <f>SUM(K4:K19)</f>
        <v>3</v>
      </c>
      <c r="L24" s="43"/>
      <c r="M24" s="44"/>
      <c r="O24" s="42" t="s">
        <v>29</v>
      </c>
      <c r="P24" s="43">
        <f>SUM(P4:P13)</f>
        <v>6</v>
      </c>
      <c r="Q24" s="42" t="s">
        <v>29</v>
      </c>
      <c r="R24" s="44">
        <f>SUM(R4:R19)</f>
        <v>10</v>
      </c>
      <c r="S24" s="43"/>
      <c r="T24" s="44"/>
      <c r="V24" s="42" t="s">
        <v>29</v>
      </c>
      <c r="W24" s="43">
        <f>SUM(W4:W13)</f>
        <v>13</v>
      </c>
      <c r="X24" s="42" t="s">
        <v>29</v>
      </c>
      <c r="Y24" s="44">
        <f>SUM(Y4:Y19)</f>
        <v>18</v>
      </c>
      <c r="Z24" s="43"/>
      <c r="AA24" s="44"/>
      <c r="AC24" s="42" t="s">
        <v>29</v>
      </c>
      <c r="AD24" s="43">
        <f>SUM(AD4:AD13)</f>
        <v>6</v>
      </c>
      <c r="AE24" s="42" t="s">
        <v>29</v>
      </c>
      <c r="AF24" s="44">
        <f>SUM(AF4:AF19)</f>
        <v>7</v>
      </c>
      <c r="AG24" s="43"/>
      <c r="AH24" s="44"/>
      <c r="AJ24" s="42" t="s">
        <v>29</v>
      </c>
      <c r="AK24" s="43">
        <f>SUM(AK4:AK13)</f>
        <v>3</v>
      </c>
      <c r="AL24" s="42" t="s">
        <v>29</v>
      </c>
      <c r="AM24" s="44">
        <f>SUM(AM4:AM19)</f>
        <v>3</v>
      </c>
      <c r="AN24" s="43"/>
      <c r="AO24" s="44"/>
      <c r="AQ24" s="42" t="s">
        <v>29</v>
      </c>
      <c r="AR24" s="43">
        <f>SUM(AR4:AR13)</f>
        <v>2</v>
      </c>
      <c r="AS24" s="42" t="s">
        <v>29</v>
      </c>
      <c r="AT24" s="44">
        <f>SUM(AT4:AT19)</f>
        <v>2</v>
      </c>
      <c r="AU24" s="43"/>
      <c r="AV24" s="44"/>
      <c r="AX24" s="42" t="s">
        <v>29</v>
      </c>
      <c r="AY24" s="43">
        <f>SUM(AY4:AY13)</f>
        <v>2</v>
      </c>
      <c r="AZ24" s="42" t="s">
        <v>29</v>
      </c>
      <c r="BA24" s="44">
        <f>SUM(BA4:BA19)</f>
        <v>2</v>
      </c>
      <c r="BB24" s="43"/>
      <c r="BC24" s="44"/>
      <c r="BE24" s="42" t="s">
        <v>29</v>
      </c>
      <c r="BF24" s="43">
        <f>SUM(BF4:BF13)</f>
        <v>1</v>
      </c>
      <c r="BG24" s="42" t="s">
        <v>29</v>
      </c>
      <c r="BH24" s="44">
        <f>SUM(BH4:BH19)</f>
        <v>1</v>
      </c>
      <c r="BI24" s="43"/>
      <c r="BJ24" s="44"/>
    </row>
    <row r="25" spans="1:62" ht="19.5" thickBot="1">
      <c r="A25" s="45" t="s">
        <v>30</v>
      </c>
      <c r="B25" s="46">
        <f>SUM(B14:B21)</f>
        <v>7</v>
      </c>
      <c r="C25" s="45" t="s">
        <v>30</v>
      </c>
      <c r="D25" s="47">
        <f>SUM(D20:D22)</f>
        <v>0</v>
      </c>
      <c r="E25" s="46"/>
      <c r="F25" s="47"/>
      <c r="H25" s="45" t="s">
        <v>30</v>
      </c>
      <c r="I25" s="46">
        <f>SUM(I14:I21)</f>
        <v>0</v>
      </c>
      <c r="J25" s="45" t="s">
        <v>30</v>
      </c>
      <c r="K25" s="47">
        <f>SUM(K20:K22)</f>
        <v>0</v>
      </c>
      <c r="L25" s="46"/>
      <c r="M25" s="47"/>
      <c r="O25" s="45" t="s">
        <v>30</v>
      </c>
      <c r="P25" s="46">
        <f>SUM(P14:P21)</f>
        <v>4</v>
      </c>
      <c r="Q25" s="45" t="s">
        <v>30</v>
      </c>
      <c r="R25" s="47">
        <f>SUM(R20:R22)</f>
        <v>0</v>
      </c>
      <c r="S25" s="46"/>
      <c r="T25" s="47"/>
      <c r="V25" s="45" t="s">
        <v>30</v>
      </c>
      <c r="W25" s="46">
        <f>SUM(W14:W21)</f>
        <v>6</v>
      </c>
      <c r="X25" s="45" t="s">
        <v>30</v>
      </c>
      <c r="Y25" s="47">
        <f>SUM(Y20:Y22)</f>
        <v>1</v>
      </c>
      <c r="Z25" s="46"/>
      <c r="AA25" s="47"/>
      <c r="AC25" s="45" t="s">
        <v>30</v>
      </c>
      <c r="AD25" s="46">
        <f>SUM(AD14:AD21)</f>
        <v>1</v>
      </c>
      <c r="AE25" s="45" t="s">
        <v>30</v>
      </c>
      <c r="AF25" s="47">
        <f>SUM(AF20:AF22)</f>
        <v>0</v>
      </c>
      <c r="AG25" s="46"/>
      <c r="AH25" s="47"/>
      <c r="AJ25" s="45" t="s">
        <v>30</v>
      </c>
      <c r="AK25" s="46">
        <f>SUM(AK14:AK21)</f>
        <v>0</v>
      </c>
      <c r="AL25" s="45" t="s">
        <v>30</v>
      </c>
      <c r="AM25" s="47">
        <f>SUM(AM20:AM22)</f>
        <v>0</v>
      </c>
      <c r="AN25" s="46"/>
      <c r="AO25" s="47"/>
      <c r="AQ25" s="45" t="s">
        <v>30</v>
      </c>
      <c r="AR25" s="46">
        <f>SUM(AR14:AR21)</f>
        <v>0</v>
      </c>
      <c r="AS25" s="45" t="s">
        <v>30</v>
      </c>
      <c r="AT25" s="47">
        <f>SUM(AT20:AT22)</f>
        <v>0</v>
      </c>
      <c r="AU25" s="46"/>
      <c r="AV25" s="47"/>
      <c r="AX25" s="45" t="s">
        <v>30</v>
      </c>
      <c r="AY25" s="46">
        <f>SUM(AY14:AY21)</f>
        <v>0</v>
      </c>
      <c r="AZ25" s="45" t="s">
        <v>30</v>
      </c>
      <c r="BA25" s="47">
        <f>SUM(BA20:BA22)</f>
        <v>0</v>
      </c>
      <c r="BB25" s="46"/>
      <c r="BC25" s="47"/>
      <c r="BE25" s="45" t="s">
        <v>30</v>
      </c>
      <c r="BF25" s="46">
        <f>SUM(BF14:BF21)</f>
        <v>0</v>
      </c>
      <c r="BG25" s="45" t="s">
        <v>30</v>
      </c>
      <c r="BH25" s="47">
        <f>SUM(BH20:BH22)</f>
        <v>0</v>
      </c>
      <c r="BI25" s="46"/>
      <c r="BJ25" s="47"/>
    </row>
    <row r="26" spans="1:62">
      <c r="A26" s="2"/>
      <c r="B26" s="2"/>
      <c r="C26" s="5"/>
      <c r="D26" s="2"/>
      <c r="E26" s="2"/>
      <c r="F26" s="2"/>
    </row>
  </sheetData>
  <mergeCells count="36">
    <mergeCell ref="A1:F1"/>
    <mergeCell ref="A2:B2"/>
    <mergeCell ref="C2:D2"/>
    <mergeCell ref="E2:F2"/>
    <mergeCell ref="H1:M1"/>
    <mergeCell ref="H2:I2"/>
    <mergeCell ref="J2:K2"/>
    <mergeCell ref="L2:M2"/>
    <mergeCell ref="O1:T1"/>
    <mergeCell ref="O2:P2"/>
    <mergeCell ref="Q2:R2"/>
    <mergeCell ref="S2:T2"/>
    <mergeCell ref="V1:AA1"/>
    <mergeCell ref="V2:W2"/>
    <mergeCell ref="X2:Y2"/>
    <mergeCell ref="Z2:AA2"/>
    <mergeCell ref="AC1:AH1"/>
    <mergeCell ref="AC2:AD2"/>
    <mergeCell ref="AE2:AF2"/>
    <mergeCell ref="AG2:AH2"/>
    <mergeCell ref="AJ1:AO1"/>
    <mergeCell ref="AJ2:AK2"/>
    <mergeCell ref="AL2:AM2"/>
    <mergeCell ref="AN2:AO2"/>
    <mergeCell ref="AQ1:AV1"/>
    <mergeCell ref="AQ2:AR2"/>
    <mergeCell ref="AS2:AT2"/>
    <mergeCell ref="AU2:AV2"/>
    <mergeCell ref="AX1:BC1"/>
    <mergeCell ref="BE1:BJ1"/>
    <mergeCell ref="AX2:AY2"/>
    <mergeCell ref="AZ2:BA2"/>
    <mergeCell ref="BB2:BC2"/>
    <mergeCell ref="BE2:BF2"/>
    <mergeCell ref="BG2:BH2"/>
    <mergeCell ref="BI2:BJ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Para imprimir</vt:lpstr>
      <vt:lpstr>'Para imprimir'!Área_de_impresión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Contaduria 02</dc:creator>
  <cp:lastModifiedBy>Compras02</cp:lastModifiedBy>
  <cp:lastPrinted>2022-03-16T15:22:28Z</cp:lastPrinted>
  <dcterms:created xsi:type="dcterms:W3CDTF">2022-03-14T10:11:49Z</dcterms:created>
  <dcterms:modified xsi:type="dcterms:W3CDTF">2022-03-17T17:14:42Z</dcterms:modified>
</cp:coreProperties>
</file>