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Clasif Mod Fecha 4" sheetId="4" r:id="rId1"/>
    <sheet name="Clasif Categ Fecha 4" sheetId="6" r:id="rId2"/>
    <sheet name="Llegada" sheetId="3" r:id="rId3"/>
    <sheet name="Camp Mod" sheetId="7" r:id="rId4"/>
    <sheet name="Camp Categ" sheetId="8" r:id="rId5"/>
  </sheets>
  <definedNames>
    <definedName name="_xlnm._FilterDatabase" localSheetId="4" hidden="1">'Camp Categ'!$A$3:$K$166</definedName>
    <definedName name="_xlnm._FilterDatabase" localSheetId="3" hidden="1">'Camp Mod'!$A$3:$K$166</definedName>
    <definedName name="_xlnm._FilterDatabase" localSheetId="1" hidden="1">'Clasif Categ Fecha 4'!$A$4:$H$82</definedName>
    <definedName name="_xlnm._FilterDatabase" localSheetId="0" hidden="1">'Clasif Mod Fecha 4'!$A$4:$H$82</definedName>
    <definedName name="_xlnm.Print_Titles" localSheetId="4">'Camp Categ'!$3:$3</definedName>
    <definedName name="_xlnm.Print_Titles" localSheetId="3">'Camp Mod'!$3:$3</definedName>
    <definedName name="_xlnm.Print_Titles" localSheetId="1">'Clasif Categ Fecha 4'!$4:$4</definedName>
    <definedName name="_xlnm.Print_Titles" localSheetId="0">'Clasif Mod Fecha 4'!$4:$4</definedName>
    <definedName name="_xlnm.Print_Titles" localSheetId="2">Llegada!$1:$1</definedName>
  </definedNames>
  <calcPr calcId="124519"/>
</workbook>
</file>

<file path=xl/calcChain.xml><?xml version="1.0" encoding="utf-8"?>
<calcChain xmlns="http://schemas.openxmlformats.org/spreadsheetml/2006/main">
  <c r="K4" i="8"/>
  <c r="K5"/>
  <c r="K6"/>
  <c r="K7"/>
  <c r="K11"/>
  <c r="K10"/>
  <c r="K9"/>
  <c r="K12"/>
  <c r="K13"/>
  <c r="K17"/>
  <c r="K18"/>
  <c r="K23"/>
  <c r="K22"/>
  <c r="K25"/>
  <c r="K27"/>
  <c r="K29"/>
  <c r="K30"/>
  <c r="K32"/>
  <c r="K34"/>
  <c r="K35"/>
  <c r="K36"/>
  <c r="K44"/>
  <c r="K45"/>
  <c r="K43"/>
  <c r="K46"/>
  <c r="K48"/>
  <c r="K47"/>
  <c r="K51"/>
  <c r="K50"/>
  <c r="K53"/>
  <c r="K54"/>
  <c r="K57"/>
  <c r="K61"/>
  <c r="K64"/>
  <c r="K65"/>
  <c r="K66"/>
  <c r="K67"/>
  <c r="K68"/>
  <c r="K69"/>
  <c r="K71"/>
  <c r="K70"/>
  <c r="K72"/>
  <c r="K73"/>
  <c r="K79"/>
  <c r="K85"/>
  <c r="K86"/>
  <c r="K87"/>
  <c r="K88"/>
  <c r="K90"/>
  <c r="K89"/>
  <c r="K91"/>
  <c r="K93"/>
  <c r="K92"/>
  <c r="K94"/>
  <c r="K95"/>
  <c r="K99"/>
  <c r="K101"/>
  <c r="K102"/>
  <c r="K104"/>
  <c r="K105"/>
  <c r="K103"/>
  <c r="K108"/>
  <c r="K109"/>
  <c r="K115"/>
  <c r="K117"/>
  <c r="K120"/>
  <c r="K124"/>
  <c r="K125"/>
  <c r="K127"/>
  <c r="K126"/>
  <c r="K138"/>
  <c r="K140"/>
  <c r="K142"/>
  <c r="K148"/>
  <c r="K149"/>
  <c r="K150"/>
  <c r="K151"/>
  <c r="K156"/>
  <c r="K157"/>
  <c r="K155"/>
  <c r="K159"/>
  <c r="K160"/>
  <c r="K152"/>
  <c r="K161"/>
  <c r="K163"/>
  <c r="K131"/>
  <c r="J131"/>
  <c r="K5" i="7"/>
  <c r="K9"/>
  <c r="K8"/>
  <c r="K7"/>
  <c r="K10"/>
  <c r="K11"/>
  <c r="K12"/>
  <c r="K13"/>
  <c r="K15"/>
  <c r="K16"/>
  <c r="K19"/>
  <c r="K35"/>
  <c r="K34"/>
  <c r="K38"/>
  <c r="K37"/>
  <c r="K40"/>
  <c r="K41"/>
  <c r="K44"/>
  <c r="K46"/>
  <c r="K47"/>
  <c r="K27"/>
  <c r="K49"/>
  <c r="K48"/>
  <c r="K51"/>
  <c r="K28"/>
  <c r="K50"/>
  <c r="K68"/>
  <c r="K69"/>
  <c r="K60"/>
  <c r="K61"/>
  <c r="K70"/>
  <c r="K62"/>
  <c r="K63"/>
  <c r="K64"/>
  <c r="K71"/>
  <c r="K72"/>
  <c r="K65"/>
  <c r="K73"/>
  <c r="K66"/>
  <c r="K67"/>
  <c r="K58"/>
  <c r="K59"/>
  <c r="K80"/>
  <c r="K86"/>
  <c r="K87"/>
  <c r="K82"/>
  <c r="K88"/>
  <c r="K90"/>
  <c r="K92"/>
  <c r="K91"/>
  <c r="K93"/>
  <c r="K100"/>
  <c r="K101"/>
  <c r="K102"/>
  <c r="K103"/>
  <c r="K98"/>
  <c r="K99"/>
  <c r="K104"/>
  <c r="K105"/>
  <c r="K97"/>
  <c r="K112"/>
  <c r="K113"/>
  <c r="K114"/>
  <c r="K116"/>
  <c r="K124"/>
  <c r="K125"/>
  <c r="K126"/>
  <c r="K139"/>
  <c r="K138"/>
  <c r="K141"/>
  <c r="K142"/>
  <c r="K133"/>
  <c r="K134"/>
  <c r="K135"/>
  <c r="K132"/>
  <c r="K162"/>
  <c r="K163"/>
  <c r="K159"/>
  <c r="K164"/>
  <c r="K165"/>
  <c r="K160"/>
  <c r="K161"/>
  <c r="K166"/>
  <c r="K158"/>
  <c r="J157"/>
  <c r="J50" i="8"/>
  <c r="J53"/>
  <c r="J13" i="7"/>
  <c r="J19"/>
  <c r="J8"/>
  <c r="J7"/>
  <c r="J163" i="8"/>
  <c r="J161"/>
  <c r="J152"/>
  <c r="J160"/>
  <c r="J159"/>
  <c r="J155"/>
  <c r="J157"/>
  <c r="J156"/>
  <c r="J151"/>
  <c r="J150"/>
  <c r="J149"/>
  <c r="J148"/>
  <c r="J142"/>
  <c r="J140"/>
  <c r="J138"/>
  <c r="J126"/>
  <c r="J127"/>
  <c r="J125"/>
  <c r="J124"/>
  <c r="J120"/>
  <c r="J117"/>
  <c r="J115"/>
  <c r="J109"/>
  <c r="J108"/>
  <c r="J103"/>
  <c r="J105"/>
  <c r="J104"/>
  <c r="J102"/>
  <c r="J101"/>
  <c r="J99"/>
  <c r="J95"/>
  <c r="J94"/>
  <c r="J92"/>
  <c r="J93"/>
  <c r="J91"/>
  <c r="J89"/>
  <c r="J90"/>
  <c r="J88"/>
  <c r="J87"/>
  <c r="J86"/>
  <c r="J85"/>
  <c r="J79"/>
  <c r="J73"/>
  <c r="J72"/>
  <c r="J70"/>
  <c r="J71"/>
  <c r="J69"/>
  <c r="J68"/>
  <c r="J67"/>
  <c r="J66"/>
  <c r="J65"/>
  <c r="J64"/>
  <c r="J61"/>
  <c r="J57"/>
  <c r="J54"/>
  <c r="J51"/>
  <c r="J47"/>
  <c r="J48"/>
  <c r="J46"/>
  <c r="J43"/>
  <c r="J45"/>
  <c r="J44"/>
  <c r="J36"/>
  <c r="J35"/>
  <c r="J34"/>
  <c r="J32"/>
  <c r="J30"/>
  <c r="J29"/>
  <c r="J27"/>
  <c r="J25"/>
  <c r="J22"/>
  <c r="J23"/>
  <c r="J18"/>
  <c r="J17"/>
  <c r="J13"/>
  <c r="J12"/>
  <c r="J9"/>
  <c r="J10"/>
  <c r="J11"/>
  <c r="J7"/>
  <c r="J6"/>
  <c r="J5"/>
  <c r="J4"/>
  <c r="J158" i="7"/>
  <c r="J166"/>
  <c r="J161"/>
  <c r="J160"/>
  <c r="J165"/>
  <c r="J164"/>
  <c r="J159"/>
  <c r="J163"/>
  <c r="J162"/>
  <c r="J132"/>
  <c r="J135"/>
  <c r="J134"/>
  <c r="J133"/>
  <c r="J142"/>
  <c r="J141"/>
  <c r="J138"/>
  <c r="J139"/>
  <c r="J126"/>
  <c r="J125"/>
  <c r="J124"/>
  <c r="J116"/>
  <c r="J114"/>
  <c r="J113"/>
  <c r="J112"/>
  <c r="J97"/>
  <c r="J105"/>
  <c r="J104"/>
  <c r="J99"/>
  <c r="J98"/>
  <c r="J103"/>
  <c r="J102"/>
  <c r="J101"/>
  <c r="J100"/>
  <c r="J93"/>
  <c r="J91"/>
  <c r="J92"/>
  <c r="J90"/>
  <c r="J88"/>
  <c r="J82"/>
  <c r="J87"/>
  <c r="J86"/>
  <c r="J80"/>
  <c r="J59"/>
  <c r="J58"/>
  <c r="J67"/>
  <c r="J66"/>
  <c r="J73"/>
  <c r="J65"/>
  <c r="J72"/>
  <c r="J71"/>
  <c r="J64"/>
  <c r="J63"/>
  <c r="J62"/>
  <c r="J70"/>
  <c r="J60"/>
  <c r="J69"/>
  <c r="J68"/>
  <c r="J50"/>
  <c r="J28"/>
  <c r="J51"/>
  <c r="J48"/>
  <c r="J49"/>
  <c r="J27"/>
  <c r="J47"/>
  <c r="J46"/>
  <c r="J44"/>
  <c r="J41"/>
  <c r="J40"/>
  <c r="J37"/>
  <c r="J38"/>
  <c r="J34"/>
  <c r="J35"/>
  <c r="J16"/>
  <c r="J15"/>
  <c r="J12"/>
  <c r="J11"/>
  <c r="J10"/>
  <c r="J9"/>
  <c r="J5"/>
  <c r="J61" l="1"/>
  <c r="K157"/>
  <c r="I33" l="1"/>
  <c r="I96"/>
  <c r="I143"/>
  <c r="I110"/>
  <c r="I95"/>
  <c r="I145"/>
  <c r="I156"/>
  <c r="I146"/>
  <c r="I117"/>
  <c r="I84"/>
  <c r="I155"/>
  <c r="I152"/>
  <c r="I109"/>
  <c r="I94"/>
  <c r="I144"/>
  <c r="I154"/>
  <c r="I81"/>
  <c r="I31"/>
  <c r="I129"/>
  <c r="I150"/>
  <c r="I83"/>
  <c r="I6"/>
  <c r="I131"/>
  <c r="I115"/>
  <c r="I148"/>
  <c r="I108"/>
  <c r="I111"/>
  <c r="I106"/>
  <c r="I130"/>
  <c r="I149"/>
  <c r="I153"/>
  <c r="I79"/>
  <c r="I151"/>
  <c r="I78"/>
  <c r="I25"/>
  <c r="I57"/>
  <c r="I140"/>
  <c r="I122"/>
  <c r="I29"/>
  <c r="I121"/>
  <c r="I56"/>
  <c r="I137"/>
  <c r="I75"/>
  <c r="I23"/>
  <c r="I18"/>
  <c r="I53"/>
  <c r="I52"/>
  <c r="I22"/>
  <c r="I74"/>
  <c r="I24"/>
  <c r="I76"/>
  <c r="I107"/>
  <c r="I30"/>
  <c r="I127"/>
  <c r="I147"/>
  <c r="I32"/>
  <c r="I55"/>
  <c r="I89"/>
  <c r="I128"/>
  <c r="I54"/>
  <c r="I77"/>
  <c r="I26"/>
  <c r="I21"/>
  <c r="I20"/>
  <c r="I120"/>
  <c r="I43"/>
  <c r="I42"/>
  <c r="I17"/>
  <c r="I136"/>
  <c r="I123"/>
  <c r="I119"/>
  <c r="I45"/>
  <c r="I85"/>
  <c r="I118"/>
  <c r="I39"/>
  <c r="I36"/>
  <c r="I14"/>
  <c r="K39" l="1"/>
  <c r="J39"/>
  <c r="J136"/>
  <c r="K136"/>
  <c r="J42"/>
  <c r="K42"/>
  <c r="K36"/>
  <c r="J36"/>
  <c r="K118"/>
  <c r="J118"/>
  <c r="K45"/>
  <c r="J45"/>
  <c r="K123"/>
  <c r="J123"/>
  <c r="K17"/>
  <c r="J17"/>
  <c r="J43"/>
  <c r="K43"/>
  <c r="K21"/>
  <c r="J21"/>
  <c r="K77"/>
  <c r="J77"/>
  <c r="K128"/>
  <c r="J128"/>
  <c r="J55"/>
  <c r="K55"/>
  <c r="K147"/>
  <c r="J147"/>
  <c r="K30"/>
  <c r="J30"/>
  <c r="K76"/>
  <c r="J76"/>
  <c r="K74"/>
  <c r="J74"/>
  <c r="J52"/>
  <c r="K52"/>
  <c r="K18"/>
  <c r="J18"/>
  <c r="K75"/>
  <c r="J75"/>
  <c r="J56"/>
  <c r="K56"/>
  <c r="K29"/>
  <c r="J29"/>
  <c r="K140"/>
  <c r="J140"/>
  <c r="K25"/>
  <c r="J25"/>
  <c r="K151"/>
  <c r="J151"/>
  <c r="K153"/>
  <c r="J153"/>
  <c r="K130"/>
  <c r="J130"/>
  <c r="K111"/>
  <c r="J111"/>
  <c r="J148"/>
  <c r="K148"/>
  <c r="K131"/>
  <c r="J131"/>
  <c r="K83"/>
  <c r="J83"/>
  <c r="K129"/>
  <c r="J129"/>
  <c r="K81"/>
  <c r="J81"/>
  <c r="K144"/>
  <c r="J144"/>
  <c r="K109"/>
  <c r="J109"/>
  <c r="K155"/>
  <c r="J155"/>
  <c r="J117"/>
  <c r="K117"/>
  <c r="J156"/>
  <c r="K156"/>
  <c r="J95"/>
  <c r="K95"/>
  <c r="J143"/>
  <c r="K143"/>
  <c r="K14"/>
  <c r="J14"/>
  <c r="K85"/>
  <c r="J85"/>
  <c r="K119"/>
  <c r="J119"/>
  <c r="K120"/>
  <c r="J120"/>
  <c r="K20"/>
  <c r="J20"/>
  <c r="K26"/>
  <c r="J26"/>
  <c r="J54"/>
  <c r="K54"/>
  <c r="J89"/>
  <c r="K89"/>
  <c r="K32"/>
  <c r="J32"/>
  <c r="K127"/>
  <c r="J127"/>
  <c r="K107"/>
  <c r="J107"/>
  <c r="K24"/>
  <c r="J24"/>
  <c r="K22"/>
  <c r="J22"/>
  <c r="K53"/>
  <c r="J53"/>
  <c r="K23"/>
  <c r="J23"/>
  <c r="J137"/>
  <c r="K137"/>
  <c r="K121"/>
  <c r="J121"/>
  <c r="K122"/>
  <c r="J122"/>
  <c r="J57"/>
  <c r="K57"/>
  <c r="K78"/>
  <c r="J78"/>
  <c r="K79"/>
  <c r="J79"/>
  <c r="K149"/>
  <c r="J149"/>
  <c r="K106"/>
  <c r="J106"/>
  <c r="K108"/>
  <c r="J108"/>
  <c r="K115"/>
  <c r="J115"/>
  <c r="K6"/>
  <c r="J6"/>
  <c r="K150"/>
  <c r="J150"/>
  <c r="K31"/>
  <c r="J31"/>
  <c r="J154"/>
  <c r="K154"/>
  <c r="K94"/>
  <c r="J94"/>
  <c r="K152"/>
  <c r="J152"/>
  <c r="K84"/>
  <c r="J84"/>
  <c r="J146"/>
  <c r="K146"/>
  <c r="J145"/>
  <c r="K145"/>
  <c r="K110"/>
  <c r="J110"/>
  <c r="K96"/>
  <c r="J96"/>
  <c r="I129" i="8"/>
  <c r="I113"/>
  <c r="I100"/>
  <c r="J33" i="7"/>
  <c r="K33"/>
  <c r="I130" i="8"/>
  <c r="I77"/>
  <c r="I82"/>
  <c r="I166"/>
  <c r="I114"/>
  <c r="I145"/>
  <c r="I158"/>
  <c r="J4" i="7"/>
  <c r="K4"/>
  <c r="I123" i="8"/>
  <c r="I40"/>
  <c r="I39"/>
  <c r="I134"/>
  <c r="I96"/>
  <c r="I110"/>
  <c r="I147"/>
  <c r="I8"/>
  <c r="I133"/>
  <c r="I75"/>
  <c r="I56"/>
  <c r="I55"/>
  <c r="I84"/>
  <c r="I19"/>
  <c r="I121"/>
  <c r="I62"/>
  <c r="I128"/>
  <c r="I143"/>
  <c r="I122"/>
  <c r="I106"/>
  <c r="I164"/>
  <c r="I81"/>
  <c r="I165"/>
  <c r="I83"/>
  <c r="I74"/>
  <c r="I139"/>
  <c r="I141"/>
  <c r="I154"/>
  <c r="I98"/>
  <c r="I38"/>
  <c r="I137"/>
  <c r="I60"/>
  <c r="I97"/>
  <c r="I112"/>
  <c r="I107"/>
  <c r="I37"/>
  <c r="I49"/>
  <c r="I15"/>
  <c r="I31"/>
  <c r="I33"/>
  <c r="I80"/>
  <c r="I41"/>
  <c r="I135"/>
  <c r="I58"/>
  <c r="I20"/>
  <c r="I76"/>
  <c r="I144"/>
  <c r="I111"/>
  <c r="I52"/>
  <c r="I146"/>
  <c r="I63"/>
  <c r="I153"/>
  <c r="I116"/>
  <c r="I136"/>
  <c r="I21"/>
  <c r="I59"/>
  <c r="I42"/>
  <c r="I78"/>
  <c r="I118"/>
  <c r="I28"/>
  <c r="I16"/>
  <c r="I119"/>
  <c r="I24"/>
  <c r="I14"/>
  <c r="I132"/>
  <c r="I26"/>
  <c r="K16" l="1"/>
  <c r="J16"/>
  <c r="K42"/>
  <c r="J42"/>
  <c r="K116"/>
  <c r="J116"/>
  <c r="K63"/>
  <c r="J63"/>
  <c r="K52"/>
  <c r="J52"/>
  <c r="K144"/>
  <c r="J144"/>
  <c r="K20"/>
  <c r="J20"/>
  <c r="K135"/>
  <c r="J135"/>
  <c r="K80"/>
  <c r="J80"/>
  <c r="K31"/>
  <c r="J31"/>
  <c r="K49"/>
  <c r="J49"/>
  <c r="K107"/>
  <c r="J107"/>
  <c r="K97"/>
  <c r="J97"/>
  <c r="K137"/>
  <c r="J137"/>
  <c r="K98"/>
  <c r="J98"/>
  <c r="K154"/>
  <c r="J154"/>
  <c r="K139"/>
  <c r="J139"/>
  <c r="K83"/>
  <c r="J83"/>
  <c r="K81"/>
  <c r="J81"/>
  <c r="K106"/>
  <c r="J106"/>
  <c r="K143"/>
  <c r="J143"/>
  <c r="K62"/>
  <c r="J62"/>
  <c r="K19"/>
  <c r="J19"/>
  <c r="K55"/>
  <c r="J55"/>
  <c r="K75"/>
  <c r="J75"/>
  <c r="K8"/>
  <c r="J8"/>
  <c r="K110"/>
  <c r="J110"/>
  <c r="K134"/>
  <c r="J134"/>
  <c r="K40"/>
  <c r="J40"/>
  <c r="K158"/>
  <c r="J158"/>
  <c r="K114"/>
  <c r="J114"/>
  <c r="K82"/>
  <c r="J82"/>
  <c r="K130"/>
  <c r="J130"/>
  <c r="K100"/>
  <c r="J100"/>
  <c r="K129"/>
  <c r="J129"/>
  <c r="K132"/>
  <c r="J132"/>
  <c r="K24"/>
  <c r="J24"/>
  <c r="K118"/>
  <c r="J118"/>
  <c r="K21"/>
  <c r="J21"/>
  <c r="K26"/>
  <c r="J26"/>
  <c r="K14"/>
  <c r="J14"/>
  <c r="K119"/>
  <c r="J119"/>
  <c r="J28"/>
  <c r="K28"/>
  <c r="K78"/>
  <c r="J78"/>
  <c r="K59"/>
  <c r="J59"/>
  <c r="K136"/>
  <c r="J136"/>
  <c r="K153"/>
  <c r="J153"/>
  <c r="K146"/>
  <c r="J146"/>
  <c r="K111"/>
  <c r="J111"/>
  <c r="K76"/>
  <c r="J76"/>
  <c r="K58"/>
  <c r="J58"/>
  <c r="K41"/>
  <c r="J41"/>
  <c r="K33"/>
  <c r="J33"/>
  <c r="K15"/>
  <c r="J15"/>
  <c r="K37"/>
  <c r="J37"/>
  <c r="K112"/>
  <c r="J112"/>
  <c r="K60"/>
  <c r="J60"/>
  <c r="K38"/>
  <c r="J38"/>
  <c r="I162"/>
  <c r="K141"/>
  <c r="J141"/>
  <c r="K74"/>
  <c r="J74"/>
  <c r="K165"/>
  <c r="J165"/>
  <c r="K164"/>
  <c r="J164"/>
  <c r="K122"/>
  <c r="J122"/>
  <c r="K128"/>
  <c r="J128"/>
  <c r="K121"/>
  <c r="J121"/>
  <c r="K84"/>
  <c r="J84"/>
  <c r="K56"/>
  <c r="J56"/>
  <c r="K133"/>
  <c r="J133"/>
  <c r="K147"/>
  <c r="J147"/>
  <c r="K96"/>
  <c r="J96"/>
  <c r="K39"/>
  <c r="J39"/>
  <c r="K123"/>
  <c r="J123"/>
  <c r="K145"/>
  <c r="J145"/>
  <c r="J166"/>
  <c r="K166"/>
  <c r="K77"/>
  <c r="J77"/>
  <c r="K113"/>
  <c r="J113"/>
  <c r="K162" l="1"/>
  <c r="J162"/>
</calcChain>
</file>

<file path=xl/sharedStrings.xml><?xml version="1.0" encoding="utf-8"?>
<sst xmlns="http://schemas.openxmlformats.org/spreadsheetml/2006/main" count="2534" uniqueCount="293">
  <si>
    <t>Localidad</t>
  </si>
  <si>
    <t>Modalidad</t>
  </si>
  <si>
    <t>Ind Masc</t>
  </si>
  <si>
    <t>Eq Masc</t>
  </si>
  <si>
    <t>Eq Mix</t>
  </si>
  <si>
    <t>Nro</t>
  </si>
  <si>
    <t>Apellido, Nombre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</si>
  <si>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</si>
  <si>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</si>
  <si>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</si>
  <si>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</si>
  <si>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</si>
  <si>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</si>
  <si>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</si>
  <si>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</si>
  <si>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</si>
  <si>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</si>
  <si>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</si>
  <si>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</si>
  <si>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</si>
  <si>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</si>
  <si>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</si>
  <si>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</si>
  <si>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</si>
  <si>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</si>
  <si>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</si>
  <si>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</si>
  <si>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</si>
  <si>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</si>
  <si>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</si>
  <si>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</si>
  <si>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</si>
  <si>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</si>
  <si>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</si>
  <si>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</si>
  <si>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</si>
  <si>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</si>
  <si>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</si>
  <si>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</si>
  <si>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</si>
  <si>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</si>
  <si>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</si>
  <si>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</si>
  <si>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</si>
  <si>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</si>
  <si>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</si>
  <si>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</si>
  <si>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</si>
  <si>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</si>
  <si>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</si>
  <si>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</si>
  <si>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</si>
  <si>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</si>
  <si>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</si>
  <si>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</si>
  <si>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</si>
  <si>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</si>
  <si>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</si>
  <si>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</si>
  <si>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</si>
  <si>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</si>
  <si>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</si>
  <si>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</si>
  <si>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</si>
  <si>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</si>
  <si>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</si>
  <si>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</si>
  <si>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</si>
  <si>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</si>
  <si>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</si>
  <si>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</si>
  <si>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</si>
  <si>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</si>
  <si>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</si>
  <si>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</si>
  <si>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</si>
  <si>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</si>
  <si>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71º</t>
  </si>
  <si>
    <t>72º</t>
  </si>
  <si>
    <t>73º</t>
  </si>
  <si>
    <t>74º</t>
  </si>
  <si>
    <t>75º</t>
  </si>
  <si>
    <t>76º</t>
  </si>
  <si>
    <t>77º</t>
  </si>
  <si>
    <t>78º</t>
  </si>
  <si>
    <t>Categ</t>
  </si>
  <si>
    <t>30 a 39 años</t>
  </si>
  <si>
    <t>40 a 49 años</t>
  </si>
  <si>
    <t>Zabala, Osvaldo</t>
  </si>
  <si>
    <t>Hasta 29 años</t>
  </si>
  <si>
    <t>Ind Fem</t>
  </si>
  <si>
    <t>Barragan, Lautaro-Medero, Lucas</t>
  </si>
  <si>
    <t>50 a 59 años</t>
  </si>
  <si>
    <t>Hernández, Sergio</t>
  </si>
  <si>
    <t>Eq Fem</t>
  </si>
  <si>
    <t>Cardoso, Sergio</t>
  </si>
  <si>
    <t>Gomez, Dario</t>
  </si>
  <si>
    <t xml:space="preserve">Helguera, Eladio Modesto -Ochoa, José Ariel </t>
  </si>
  <si>
    <t>Santomingo, Rosana-Cañete, Marcelo</t>
  </si>
  <si>
    <t>Esandi, Maria Anabella</t>
  </si>
  <si>
    <t xml:space="preserve">Benedetti, Javier </t>
  </si>
  <si>
    <t xml:space="preserve">Olguin, Rodolfo Antonio </t>
  </si>
  <si>
    <t>T. Lauquen</t>
  </si>
  <si>
    <t>Mod</t>
  </si>
  <si>
    <t>Pos
Gral</t>
  </si>
  <si>
    <t>Pos
Categ</t>
  </si>
  <si>
    <t>Pos
Mod</t>
  </si>
  <si>
    <t>Carini, Gustavo</t>
  </si>
  <si>
    <t>60 años en adelante</t>
  </si>
  <si>
    <t>Orozco, Debora-Giménez, Paola</t>
  </si>
  <si>
    <t>Santangelo, Daniela-Velazquez, Luciana</t>
  </si>
  <si>
    <t xml:space="preserve">Velazquez, Daiana-Gimenez, Jaqueline </t>
  </si>
  <si>
    <t>Gutiérrez, Mariangeles -Araujo, Alejandra</t>
  </si>
  <si>
    <t>Agrazar, Valentin-Agrazar, Jonatan</t>
  </si>
  <si>
    <t xml:space="preserve">Gilardi, Pedro -Ochoa, Agustín </t>
  </si>
  <si>
    <t xml:space="preserve">Reyes, Damian-Reyes, Carlos </t>
  </si>
  <si>
    <t>Sayago, Horacio-Trojelli, Lucio</t>
  </si>
  <si>
    <t xml:space="preserve">Novillo , Marcos -Ghinzani, Federico </t>
  </si>
  <si>
    <t>Moreno, Tiziano-Gutiérrez, Jonatan</t>
  </si>
  <si>
    <t>Martino, Agustin-Velazquez, Rodolfo</t>
  </si>
  <si>
    <t>Romero, Miguel-Sayago, Osvaldo</t>
  </si>
  <si>
    <t>Pereyra, Valentin-Lamon, Alejandro</t>
  </si>
  <si>
    <t>Sayago, Diego-Alegre, Jonatan</t>
  </si>
  <si>
    <t>Galeano, Hector-Gutierrez, Dario</t>
  </si>
  <si>
    <t>Neira, Adalberto-Garabito, Alberto</t>
  </si>
  <si>
    <t>Casola, Daniel-Rabina, Luis</t>
  </si>
  <si>
    <t>Palacios, Gonzalo-Palacios, Jose</t>
  </si>
  <si>
    <t xml:space="preserve">Romero, Ricardo Nicolas -Beltrán, Osmar Alfredo </t>
  </si>
  <si>
    <t>Mandrini, Ornela-Gimenez, Ricardo</t>
  </si>
  <si>
    <t>Cepeda, Agustina-Palavecino, Luis</t>
  </si>
  <si>
    <t>Brucieri, Veronica-Escudero, Marcos</t>
  </si>
  <si>
    <t>Firmapaz, Luciana-Mansilla, Matias</t>
  </si>
  <si>
    <t>Magrotti, Andrea-Cestac, Andrés</t>
  </si>
  <si>
    <t>Cabrera, Cecilia-Rodriguez Mera, Fernando</t>
  </si>
  <si>
    <t>LAMBERTT, Anahi-BRISOLIZ, Jorge</t>
  </si>
  <si>
    <t>Solito, Juliana-Brisoliz, Fabian</t>
  </si>
  <si>
    <t>CIOTTI, MARCOS-ALZOGARAY, FABIANA ESTER</t>
  </si>
  <si>
    <t>Eduardo, Lucas-Burges, Maria</t>
  </si>
  <si>
    <t>Rivera, Andrea-Jauregui, Daniel</t>
  </si>
  <si>
    <t xml:space="preserve">BASSI ALVAREZ, Silvia-Kertes, Gustavo </t>
  </si>
  <si>
    <t>Campo, Hector-Basso, Cecilia</t>
  </si>
  <si>
    <t>Raineri, Marina-Escobar, Mario</t>
  </si>
  <si>
    <t>Orellana, Alina</t>
  </si>
  <si>
    <t>Sabater, Ayelen</t>
  </si>
  <si>
    <t xml:space="preserve">Darricau, Andrés </t>
  </si>
  <si>
    <t>Gonzalez, Hugo</t>
  </si>
  <si>
    <t>Amicone, Bruno</t>
  </si>
  <si>
    <t>Cervera, Facundo</t>
  </si>
  <si>
    <t>Rigal, Pablo</t>
  </si>
  <si>
    <t>Buffarini, Sandro</t>
  </si>
  <si>
    <t>Velezquez, Matias</t>
  </si>
  <si>
    <t>Almeida, Cesar</t>
  </si>
  <si>
    <t>Zabala, Ezequiel</t>
  </si>
  <si>
    <t xml:space="preserve">Massolo, Ricardo </t>
  </si>
  <si>
    <t>Goicoechea, José</t>
  </si>
  <si>
    <t>PIORNO, Marcelo</t>
  </si>
  <si>
    <t>Gordillo, Victor</t>
  </si>
  <si>
    <t xml:space="preserve">Antonio, Pablo </t>
  </si>
  <si>
    <t xml:space="preserve">Pigüé </t>
  </si>
  <si>
    <t>Pellegrini-T.Lauquen</t>
  </si>
  <si>
    <t xml:space="preserve">C. Casares </t>
  </si>
  <si>
    <t>Eduardo Castex LP</t>
  </si>
  <si>
    <t>Gral. Villegas</t>
  </si>
  <si>
    <t>Santa Rosa LP</t>
  </si>
  <si>
    <t>Pehuajo</t>
  </si>
  <si>
    <t>Gallo, Lorena Liliana</t>
  </si>
  <si>
    <t>America</t>
  </si>
  <si>
    <t>Ciotti, Marcos</t>
  </si>
  <si>
    <t>Zemma, Elisa</t>
  </si>
  <si>
    <t xml:space="preserve">Renon, Marcos-Alvarez Leompar, Agustin </t>
  </si>
  <si>
    <t>Corral, Pablo Daniel-Piana, Miguel Angel</t>
  </si>
  <si>
    <t>VICENTE, FACUNDO-OLORIZ, JOAQUIN</t>
  </si>
  <si>
    <t xml:space="preserve">Cejas, Luciano-Gagletti, German David </t>
  </si>
  <si>
    <t>Lasca, Diego Sebastian-Tiseira, Estefania</t>
  </si>
  <si>
    <t>Gomez , Abel -Islas , Pablo</t>
  </si>
  <si>
    <t>Sabater, Ayelen -Sabater, Ezequiel</t>
  </si>
  <si>
    <t>Garbalena, Sebastian-Churruca, Sergio</t>
  </si>
  <si>
    <t>Gallo, Sebastian - Vilchez, Gonzalo</t>
  </si>
  <si>
    <t>Duckardt, Ezequiel-Diaz, Lucio</t>
  </si>
  <si>
    <t>Castaño, Alejandro-Garcia, Beto</t>
  </si>
  <si>
    <t>Velezquez, Natalia-Gutierrez, Mariangeles</t>
  </si>
  <si>
    <t>Galeano, Hector-Gutierrez, Jonatan</t>
  </si>
  <si>
    <t>Benitez, Claudio-Molinari, Hector</t>
  </si>
  <si>
    <t>Velazquez, Enzo-Palacios, Juani</t>
  </si>
  <si>
    <t>Lasca, Ciro-Lasca, Tanya</t>
  </si>
  <si>
    <t>Jauregui, Daniel-Ferreira, Maximiliano</t>
  </si>
  <si>
    <t>T. Lauquen-JJ Paso</t>
  </si>
  <si>
    <t>Eduardo, Lucas-Cantero, Walter</t>
  </si>
  <si>
    <t>Marquez, Javier</t>
  </si>
  <si>
    <t>Lamas, Franco-Rodriguez Mera, Fernando</t>
  </si>
  <si>
    <t xml:space="preserve">Eleisegui, Juan segundo -Giménez, Joaquín Gabriel </t>
  </si>
  <si>
    <t>Nieto, Eliana - Luna, Fabian</t>
  </si>
  <si>
    <t>Tiziano, Moreno-Hernandez, Laureano</t>
  </si>
  <si>
    <t>Peña Martino, Julian-Borrego, Federico</t>
  </si>
  <si>
    <t>Adriel, Abel-Gonzalez, Sebastian</t>
  </si>
  <si>
    <t>Gimenez, Paola-Orosco, Debora</t>
  </si>
  <si>
    <t>Cervera, Martin-Cervera, Diego</t>
  </si>
  <si>
    <t>Marotta, Nicolas</t>
  </si>
  <si>
    <t>Salliquelo</t>
  </si>
  <si>
    <t>Holgado, Mario Cesar</t>
  </si>
  <si>
    <t xml:space="preserve">Muzzio, Maria Laura -Sumariva, Yanina Inés </t>
  </si>
  <si>
    <t>Palacios, Juani-Velazquez, Enzo</t>
  </si>
  <si>
    <t>1º F
1/6</t>
  </si>
  <si>
    <t>2º F
13/7</t>
  </si>
  <si>
    <t>Tot</t>
  </si>
  <si>
    <t>Orosco , Debora</t>
  </si>
  <si>
    <t xml:space="preserve">Santellán , Alejandra </t>
  </si>
  <si>
    <t xml:space="preserve">Pehuajo </t>
  </si>
  <si>
    <t>Alegre, Morena-Dupuy, Gabriela</t>
  </si>
  <si>
    <t>Alomar, Martina</t>
  </si>
  <si>
    <t xml:space="preserve">Cabral, Joaquina </t>
  </si>
  <si>
    <t>Santangelo, Soledad-Garcia, Nazareno</t>
  </si>
  <si>
    <t>Arin, Alan-Carena, Jose Carlos</t>
  </si>
  <si>
    <t>Castia, Matias -Cáceres , Ricado Abel</t>
  </si>
  <si>
    <t>Fresnadillo, Juan Sebastian-Fresnadillo, Mª Eugenia</t>
  </si>
  <si>
    <t xml:space="preserve">Perez, Andrea-Rabina, Luis Alberto </t>
  </si>
  <si>
    <t xml:space="preserve">Terán, Eva-Beltrán, Néstor Ariel </t>
  </si>
  <si>
    <t>Bellemans, Cristian Jose</t>
  </si>
  <si>
    <t xml:space="preserve">Sugastti, Alejandro-Lambertt, Juan Carlos </t>
  </si>
  <si>
    <t>Reyes, Carlos</t>
  </si>
  <si>
    <t>Velezquez, Natalia-Araujo, Alejandra</t>
  </si>
  <si>
    <t>Lobosco, Yanina-Peralta, Luis</t>
  </si>
  <si>
    <t>Logotetti, Horcio-Ginsani, Federico</t>
  </si>
  <si>
    <t>Galeano, Hector</t>
  </si>
  <si>
    <t>Diaz, David</t>
  </si>
  <si>
    <t xml:space="preserve">Ciotti, Marcos-Carena, Marcelo </t>
  </si>
  <si>
    <t>Amicone, Bruno-Alvarez, Agustin</t>
  </si>
  <si>
    <t>Trician, Evelin- Oloriz, Joaquin</t>
  </si>
  <si>
    <t>Cornejo, Florencio-Borrego, Fedrico</t>
  </si>
  <si>
    <t>Testardini, Diego</t>
  </si>
  <si>
    <t>Martino, Agustin-Amicone, Manuel</t>
  </si>
  <si>
    <t>Sayago, Luciana-Moran, Facundo</t>
  </si>
  <si>
    <t>Gallo, Sebastian - Gallo, Juan</t>
  </si>
  <si>
    <t>Martinez, Pablo Manuel</t>
  </si>
  <si>
    <t>3º F
5/10</t>
  </si>
  <si>
    <t>4º F
25/10</t>
  </si>
  <si>
    <t xml:space="preserve">Carena, Claudio andres -Carena, Jose Carlos </t>
  </si>
  <si>
    <t>Lobosco, Yanina-Perlata, Luis</t>
  </si>
  <si>
    <t>Trenque lauquen</t>
  </si>
  <si>
    <t>PTS
Mod</t>
  </si>
  <si>
    <t>PTS
Categ</t>
  </si>
  <si>
    <t>Villanueva, Gerardo Alejandro</t>
  </si>
  <si>
    <t>Pellegrini</t>
  </si>
  <si>
    <t>Van Schaik, Pedro - Gozalez, German</t>
  </si>
  <si>
    <t>Palacios, Gonzalo - Gonzalez, Mariquena</t>
  </si>
  <si>
    <t>Marquez, Fabricio</t>
  </si>
  <si>
    <t>Sanabria, Juan - Mansilla, Andres</t>
  </si>
  <si>
    <t>Alvarez, Agustin</t>
  </si>
  <si>
    <t>Guichart, Alejandro-Ferreyra, Maximiliano</t>
  </si>
  <si>
    <t>J J Paso</t>
  </si>
  <si>
    <t>Mazzei, Juan</t>
  </si>
  <si>
    <t>Beltran, Daniel</t>
  </si>
  <si>
    <t>Alvarez, Roman</t>
  </si>
  <si>
    <t>Dupuy, Gabriela</t>
  </si>
  <si>
    <t>Astorga, Nelson</t>
  </si>
  <si>
    <t>Oreja, Guillermo</t>
  </si>
  <si>
    <t>Robles, Braian-Benito, Juan</t>
  </si>
  <si>
    <t>Larroque, Pablo</t>
  </si>
  <si>
    <t>Ledesma, Jose</t>
  </si>
  <si>
    <t>Pereiro, Pablo</t>
  </si>
  <si>
    <t>Olguin, Rodolfo Antonio - Zabala, Osvaldo</t>
  </si>
  <si>
    <t>T. Lauq-Pehuajo</t>
  </si>
  <si>
    <t>Martino, Agustin</t>
  </si>
  <si>
    <t>Raineri, Mariana</t>
  </si>
  <si>
    <t>Teran, Javier</t>
  </si>
  <si>
    <t>Carena, Uma - Carena, Jose</t>
  </si>
  <si>
    <t>Galeano, Braian</t>
  </si>
  <si>
    <t>Amicone, Manuel-Mansilla, Matias</t>
  </si>
  <si>
    <t>Dominguez, Jose Maria</t>
  </si>
  <si>
    <t>Campelo, Carlos-Enrique, Carlos</t>
  </si>
  <si>
    <t>Pelle-Trenque</t>
  </si>
  <si>
    <t>Zabala, Yesica</t>
  </si>
  <si>
    <t>Alanis, Francisco</t>
  </si>
  <si>
    <t>Del Pino, Marcos</t>
  </si>
  <si>
    <t>Ramos, Fabiana-Gimenez, Paola</t>
  </si>
  <si>
    <t>Caceres, Agustin-Gutierrez, Jonatan</t>
  </si>
  <si>
    <t>Gutierrez, Melisa-Escobar, Mario</t>
  </si>
  <si>
    <t>T. lauquen</t>
  </si>
  <si>
    <t>Bernasconi, Francisco - Lopez, Yanina</t>
  </si>
  <si>
    <t>Jauregui, Daniel-Diaz, Lucio</t>
  </si>
  <si>
    <t>Marquez, Javier-Moran, Facundo</t>
  </si>
  <si>
    <t>Eleisegui, Juan segundo</t>
  </si>
  <si>
    <t>Reyes, Angelina-Trojelli, Lucio</t>
  </si>
  <si>
    <t>T. Lauq-Salliquelo</t>
  </si>
  <si>
    <t>Cimadamore, Sergio-Delfino, Juan</t>
  </si>
  <si>
    <t>Moreno, Tiziano-Luna, Fabian</t>
  </si>
  <si>
    <t>-</t>
  </si>
  <si>
    <t>POSICIONES FINALES CAMPEONATO DE DUATLONES POR MODALIDAD</t>
  </si>
  <si>
    <t>POSICIONES FINALES CAMPEONATO DE DUATLONES POR CATEGORIAS</t>
  </si>
  <si>
    <t>Cant
Fechas</t>
  </si>
  <si>
    <t>Fecha 4: 25/10/2025 (ISFD Nº 144)</t>
  </si>
  <si>
    <t>CLASIFICACION POR CATEGORIAS</t>
  </si>
  <si>
    <t>CLASIFICACION POR MODALIDAD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</si>
</sst>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/>
    <xf numFmtId="0" fontId="3" fillId="0" borderId="1" xfId="0" applyFont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3" borderId="1" xfId="0" applyFill="1" applyBorder="1"/>
    <xf numFmtId="0" fontId="3" fillId="3" borderId="1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Fill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5" fillId="0" borderId="1" xfId="0" applyFont="1" applyFill="1" applyBorder="1"/>
    <xf numFmtId="0" fontId="2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/>
  </cellXfs>
  <cellStyles count="1"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2"/>
  <sheetViews>
    <sheetView tabSelected="1" workbookViewId="0">
      <selection activeCell="A3" sqref="A3"/>
    </sheetView>
  </sheetViews>
  <sheetFormatPr baseColWidth="10" defaultRowHeight="15"/>
  <cols>
    <col min="1" max="1" width="5.85546875" customWidth="1"/>
    <col min="2" max="2" width="6.85546875" customWidth="1"/>
    <col min="3" max="3" width="6" style="6" customWidth="1"/>
    <col min="4" max="4" width="43.85546875" bestFit="1" customWidth="1"/>
    <col min="6" max="6" width="16" customWidth="1"/>
    <col min="7" max="7" width="6.85546875" customWidth="1"/>
    <col min="8" max="8" width="23.5703125" bestFit="1" customWidth="1"/>
  </cols>
  <sheetData>
    <row r="1" spans="1:8">
      <c r="A1" s="4" t="s">
        <v>292</v>
      </c>
    </row>
    <row r="2" spans="1:8">
      <c r="A2" s="4" t="s">
        <v>290</v>
      </c>
    </row>
    <row r="4" spans="1:8" ht="30">
      <c r="A4" s="7" t="s">
        <v>104</v>
      </c>
      <c r="B4" s="11" t="s">
        <v>106</v>
      </c>
      <c r="C4" s="12" t="s">
        <v>5</v>
      </c>
      <c r="D4" s="9" t="s">
        <v>6</v>
      </c>
      <c r="E4" s="10" t="s">
        <v>1</v>
      </c>
      <c r="F4" s="10" t="s">
        <v>85</v>
      </c>
      <c r="G4" s="11" t="s">
        <v>105</v>
      </c>
      <c r="H4" s="10" t="s">
        <v>0</v>
      </c>
    </row>
    <row r="5" spans="1:8">
      <c r="A5" s="2" t="s">
        <v>70</v>
      </c>
      <c r="B5" s="2">
        <v>1</v>
      </c>
      <c r="C5" s="3">
        <v>138</v>
      </c>
      <c r="D5" s="1" t="s">
        <v>274</v>
      </c>
      <c r="E5" s="1" t="s">
        <v>94</v>
      </c>
      <c r="F5" s="1" t="s">
        <v>87</v>
      </c>
      <c r="G5" s="2">
        <v>1</v>
      </c>
      <c r="H5" s="1" t="s">
        <v>102</v>
      </c>
    </row>
    <row r="6" spans="1:8">
      <c r="A6" s="2" t="s">
        <v>7</v>
      </c>
      <c r="B6" s="2">
        <v>1</v>
      </c>
      <c r="C6" s="3">
        <v>132</v>
      </c>
      <c r="D6" s="1" t="s">
        <v>267</v>
      </c>
      <c r="E6" s="1" t="s">
        <v>3</v>
      </c>
      <c r="F6" s="1" t="s">
        <v>86</v>
      </c>
      <c r="G6" s="2">
        <v>1</v>
      </c>
      <c r="H6" s="1" t="s">
        <v>102</v>
      </c>
    </row>
    <row r="7" spans="1:8">
      <c r="A7" s="2" t="s">
        <v>8</v>
      </c>
      <c r="B7" s="2">
        <v>2</v>
      </c>
      <c r="C7" s="3">
        <v>102</v>
      </c>
      <c r="D7" s="1" t="s">
        <v>91</v>
      </c>
      <c r="E7" s="1" t="s">
        <v>3</v>
      </c>
      <c r="F7" s="1" t="s">
        <v>86</v>
      </c>
      <c r="G7" s="2">
        <v>2</v>
      </c>
      <c r="H7" s="1" t="s">
        <v>102</v>
      </c>
    </row>
    <row r="8" spans="1:8">
      <c r="A8" s="2" t="s">
        <v>9</v>
      </c>
      <c r="B8" s="2">
        <v>3</v>
      </c>
      <c r="C8" s="3">
        <v>147</v>
      </c>
      <c r="D8" s="1" t="s">
        <v>279</v>
      </c>
      <c r="E8" s="1" t="s">
        <v>3</v>
      </c>
      <c r="F8" s="1" t="s">
        <v>86</v>
      </c>
      <c r="G8" s="2">
        <v>3</v>
      </c>
      <c r="H8" s="1" t="s">
        <v>102</v>
      </c>
    </row>
    <row r="9" spans="1:8">
      <c r="A9" s="2" t="s">
        <v>11</v>
      </c>
      <c r="B9" s="2">
        <v>4</v>
      </c>
      <c r="C9" s="3">
        <v>131</v>
      </c>
      <c r="D9" s="1" t="s">
        <v>248</v>
      </c>
      <c r="E9" s="1" t="s">
        <v>3</v>
      </c>
      <c r="F9" s="1" t="s">
        <v>86</v>
      </c>
      <c r="G9" s="2">
        <v>4</v>
      </c>
      <c r="H9" s="1" t="s">
        <v>249</v>
      </c>
    </row>
    <row r="10" spans="1:8">
      <c r="A10" s="2" t="s">
        <v>12</v>
      </c>
      <c r="B10" s="2">
        <v>5</v>
      </c>
      <c r="C10" s="3">
        <v>136</v>
      </c>
      <c r="D10" s="1" t="s">
        <v>269</v>
      </c>
      <c r="E10" s="1" t="s">
        <v>3</v>
      </c>
      <c r="F10" s="1" t="s">
        <v>92</v>
      </c>
      <c r="G10" s="2">
        <v>1</v>
      </c>
      <c r="H10" s="1" t="s">
        <v>270</v>
      </c>
    </row>
    <row r="11" spans="1:8">
      <c r="A11" s="2" t="s">
        <v>14</v>
      </c>
      <c r="B11" s="2">
        <v>6</v>
      </c>
      <c r="C11" s="3">
        <v>152</v>
      </c>
      <c r="D11" s="1" t="s">
        <v>285</v>
      </c>
      <c r="E11" s="1" t="s">
        <v>3</v>
      </c>
      <c r="F11" s="1" t="s">
        <v>86</v>
      </c>
      <c r="G11" s="2">
        <v>5</v>
      </c>
      <c r="H11" s="1" t="s">
        <v>102</v>
      </c>
    </row>
    <row r="12" spans="1:8">
      <c r="A12" s="2" t="s">
        <v>15</v>
      </c>
      <c r="B12" s="2">
        <v>7</v>
      </c>
      <c r="C12" s="3">
        <v>120</v>
      </c>
      <c r="D12" s="1" t="s">
        <v>284</v>
      </c>
      <c r="E12" s="1" t="s">
        <v>3</v>
      </c>
      <c r="F12" s="1" t="s">
        <v>87</v>
      </c>
      <c r="G12" s="2">
        <v>1</v>
      </c>
      <c r="H12" s="1" t="s">
        <v>102</v>
      </c>
    </row>
    <row r="13" spans="1:8">
      <c r="A13" s="2" t="s">
        <v>20</v>
      </c>
      <c r="B13" s="2">
        <v>8</v>
      </c>
      <c r="C13" s="3">
        <v>144</v>
      </c>
      <c r="D13" s="1" t="s">
        <v>194</v>
      </c>
      <c r="E13" s="1" t="s">
        <v>3</v>
      </c>
      <c r="F13" s="1" t="s">
        <v>86</v>
      </c>
      <c r="G13" s="2">
        <v>6</v>
      </c>
      <c r="H13" s="1" t="s">
        <v>102</v>
      </c>
    </row>
    <row r="14" spans="1:8">
      <c r="A14" s="2" t="s">
        <v>22</v>
      </c>
      <c r="B14" s="2">
        <v>9</v>
      </c>
      <c r="C14" s="3">
        <v>135</v>
      </c>
      <c r="D14" s="1" t="s">
        <v>177</v>
      </c>
      <c r="E14" s="1" t="s">
        <v>3</v>
      </c>
      <c r="F14" s="1" t="s">
        <v>87</v>
      </c>
      <c r="G14" s="2">
        <v>2</v>
      </c>
      <c r="H14" s="1" t="s">
        <v>102</v>
      </c>
    </row>
    <row r="15" spans="1:8">
      <c r="A15" s="2" t="s">
        <v>23</v>
      </c>
      <c r="B15" s="2">
        <v>10</v>
      </c>
      <c r="C15" s="3">
        <v>127</v>
      </c>
      <c r="D15" s="1" t="s">
        <v>121</v>
      </c>
      <c r="E15" s="1" t="s">
        <v>3</v>
      </c>
      <c r="F15" s="1" t="s">
        <v>87</v>
      </c>
      <c r="G15" s="2">
        <v>3</v>
      </c>
      <c r="H15" s="1" t="s">
        <v>102</v>
      </c>
    </row>
    <row r="16" spans="1:8">
      <c r="A16" s="2" t="s">
        <v>25</v>
      </c>
      <c r="B16" s="2">
        <v>11</v>
      </c>
      <c r="C16" s="3">
        <v>134</v>
      </c>
      <c r="D16" s="1" t="s">
        <v>120</v>
      </c>
      <c r="E16" s="1" t="s">
        <v>3</v>
      </c>
      <c r="F16" s="1" t="s">
        <v>92</v>
      </c>
      <c r="G16" s="2">
        <v>2</v>
      </c>
      <c r="H16" s="1" t="s">
        <v>102</v>
      </c>
    </row>
    <row r="17" spans="1:8">
      <c r="A17" s="2" t="s">
        <v>26</v>
      </c>
      <c r="B17" s="2">
        <v>12</v>
      </c>
      <c r="C17" s="3">
        <v>130</v>
      </c>
      <c r="D17" s="1" t="s">
        <v>182</v>
      </c>
      <c r="E17" s="1" t="s">
        <v>3</v>
      </c>
      <c r="F17" s="1" t="s">
        <v>87</v>
      </c>
      <c r="G17" s="2">
        <v>4</v>
      </c>
      <c r="H17" s="1" t="s">
        <v>102</v>
      </c>
    </row>
    <row r="18" spans="1:8">
      <c r="A18" s="2" t="s">
        <v>27</v>
      </c>
      <c r="B18" s="2">
        <v>13</v>
      </c>
      <c r="C18" s="3">
        <v>107</v>
      </c>
      <c r="D18" s="1" t="s">
        <v>243</v>
      </c>
      <c r="E18" s="1" t="s">
        <v>3</v>
      </c>
      <c r="F18" s="1" t="s">
        <v>87</v>
      </c>
      <c r="G18" s="2">
        <v>5</v>
      </c>
      <c r="H18" s="1" t="s">
        <v>102</v>
      </c>
    </row>
    <row r="19" spans="1:8">
      <c r="A19" s="2" t="s">
        <v>28</v>
      </c>
      <c r="B19" s="2">
        <v>14</v>
      </c>
      <c r="C19" s="3">
        <v>111</v>
      </c>
      <c r="D19" s="1" t="s">
        <v>246</v>
      </c>
      <c r="E19" s="1" t="s">
        <v>3</v>
      </c>
      <c r="F19" s="1" t="s">
        <v>87</v>
      </c>
      <c r="G19" s="2">
        <v>6</v>
      </c>
      <c r="H19" s="1" t="s">
        <v>102</v>
      </c>
    </row>
    <row r="20" spans="1:8">
      <c r="A20" s="2" t="s">
        <v>29</v>
      </c>
      <c r="B20" s="2">
        <v>15</v>
      </c>
      <c r="C20" s="3">
        <v>149</v>
      </c>
      <c r="D20" s="1" t="s">
        <v>97</v>
      </c>
      <c r="E20" s="1" t="s">
        <v>3</v>
      </c>
      <c r="F20" s="1" t="s">
        <v>92</v>
      </c>
      <c r="G20" s="2">
        <v>3</v>
      </c>
      <c r="H20" s="1" t="s">
        <v>102</v>
      </c>
    </row>
    <row r="21" spans="1:8">
      <c r="A21" s="2" t="s">
        <v>30</v>
      </c>
      <c r="B21" s="2">
        <v>16</v>
      </c>
      <c r="C21" s="3">
        <v>119</v>
      </c>
      <c r="D21" s="1" t="s">
        <v>179</v>
      </c>
      <c r="E21" s="1" t="s">
        <v>3</v>
      </c>
      <c r="F21" s="1" t="s">
        <v>87</v>
      </c>
      <c r="G21" s="2">
        <v>7</v>
      </c>
      <c r="H21" s="1" t="s">
        <v>102</v>
      </c>
    </row>
    <row r="22" spans="1:8">
      <c r="A22" s="2" t="s">
        <v>31</v>
      </c>
      <c r="B22" s="2">
        <v>17</v>
      </c>
      <c r="C22" s="3">
        <v>106</v>
      </c>
      <c r="D22" s="1" t="s">
        <v>122</v>
      </c>
      <c r="E22" s="1" t="s">
        <v>3</v>
      </c>
      <c r="F22" s="1" t="s">
        <v>86</v>
      </c>
      <c r="G22" s="2">
        <v>7</v>
      </c>
      <c r="H22" s="1" t="s">
        <v>102</v>
      </c>
    </row>
    <row r="23" spans="1:8">
      <c r="A23" s="2" t="s">
        <v>35</v>
      </c>
      <c r="B23" s="2">
        <v>18</v>
      </c>
      <c r="C23" s="3">
        <v>140</v>
      </c>
      <c r="D23" s="1" t="s">
        <v>275</v>
      </c>
      <c r="E23" s="1" t="s">
        <v>3</v>
      </c>
      <c r="F23" s="1" t="s">
        <v>86</v>
      </c>
      <c r="G23" s="2">
        <v>8</v>
      </c>
      <c r="H23" s="1" t="s">
        <v>102</v>
      </c>
    </row>
    <row r="24" spans="1:8">
      <c r="A24" s="2" t="s">
        <v>37</v>
      </c>
      <c r="B24" s="2">
        <v>19</v>
      </c>
      <c r="C24" s="3">
        <v>139</v>
      </c>
      <c r="D24" s="1" t="s">
        <v>213</v>
      </c>
      <c r="E24" s="1" t="s">
        <v>3</v>
      </c>
      <c r="F24" s="1" t="s">
        <v>86</v>
      </c>
      <c r="G24" s="2">
        <v>9</v>
      </c>
      <c r="H24" s="1" t="s">
        <v>102</v>
      </c>
    </row>
    <row r="25" spans="1:8">
      <c r="A25" s="2" t="s">
        <v>39</v>
      </c>
      <c r="B25" s="2">
        <v>20</v>
      </c>
      <c r="C25" s="3">
        <v>104</v>
      </c>
      <c r="D25" s="1" t="s">
        <v>256</v>
      </c>
      <c r="E25" s="1" t="s">
        <v>3</v>
      </c>
      <c r="F25" s="1" t="s">
        <v>86</v>
      </c>
      <c r="G25" s="2">
        <v>10</v>
      </c>
      <c r="H25" s="1" t="s">
        <v>102</v>
      </c>
    </row>
    <row r="26" spans="1:8">
      <c r="A26" s="2" t="s">
        <v>42</v>
      </c>
      <c r="B26" s="2">
        <v>21</v>
      </c>
      <c r="C26" s="3">
        <v>122</v>
      </c>
      <c r="D26" s="1" t="s">
        <v>280</v>
      </c>
      <c r="E26" s="1" t="s">
        <v>3</v>
      </c>
      <c r="F26" s="1" t="s">
        <v>92</v>
      </c>
      <c r="G26" s="2">
        <v>4</v>
      </c>
      <c r="H26" s="1" t="s">
        <v>102</v>
      </c>
    </row>
    <row r="27" spans="1:8">
      <c r="A27" s="2" t="s">
        <v>44</v>
      </c>
      <c r="B27" s="2">
        <v>22</v>
      </c>
      <c r="C27" s="3">
        <v>114</v>
      </c>
      <c r="D27" s="1" t="s">
        <v>124</v>
      </c>
      <c r="E27" s="1" t="s">
        <v>3</v>
      </c>
      <c r="F27" s="1" t="s">
        <v>108</v>
      </c>
      <c r="G27" s="2">
        <v>1</v>
      </c>
      <c r="H27" s="1" t="s">
        <v>102</v>
      </c>
    </row>
    <row r="28" spans="1:8">
      <c r="A28" s="2" t="s">
        <v>45</v>
      </c>
      <c r="B28" s="2">
        <v>23</v>
      </c>
      <c r="C28" s="3">
        <v>103</v>
      </c>
      <c r="D28" s="1" t="s">
        <v>260</v>
      </c>
      <c r="E28" s="1" t="s">
        <v>3</v>
      </c>
      <c r="F28" s="1" t="s">
        <v>92</v>
      </c>
      <c r="G28" s="2">
        <v>5</v>
      </c>
      <c r="H28" s="1" t="s">
        <v>261</v>
      </c>
    </row>
    <row r="29" spans="1:8">
      <c r="A29" s="2" t="s">
        <v>47</v>
      </c>
      <c r="B29" s="2">
        <v>24</v>
      </c>
      <c r="C29" s="3">
        <v>113</v>
      </c>
      <c r="D29" s="1" t="s">
        <v>170</v>
      </c>
      <c r="E29" s="1" t="s">
        <v>3</v>
      </c>
      <c r="F29" s="1" t="s">
        <v>87</v>
      </c>
      <c r="G29" s="2">
        <v>8</v>
      </c>
      <c r="H29" s="1" t="s">
        <v>102</v>
      </c>
    </row>
    <row r="30" spans="1:8">
      <c r="A30" s="2" t="s">
        <v>55</v>
      </c>
      <c r="B30" s="2">
        <v>25</v>
      </c>
      <c r="C30" s="3">
        <v>146</v>
      </c>
      <c r="D30" s="1" t="s">
        <v>218</v>
      </c>
      <c r="E30" s="1" t="s">
        <v>3</v>
      </c>
      <c r="F30" s="1" t="s">
        <v>92</v>
      </c>
      <c r="G30" s="2">
        <v>6</v>
      </c>
      <c r="H30" s="1" t="s">
        <v>102</v>
      </c>
    </row>
    <row r="31" spans="1:8">
      <c r="A31" s="2" t="s">
        <v>59</v>
      </c>
      <c r="B31" s="2">
        <v>26</v>
      </c>
      <c r="C31" s="3">
        <v>141</v>
      </c>
      <c r="D31" s="1" t="s">
        <v>225</v>
      </c>
      <c r="E31" s="1" t="s">
        <v>3</v>
      </c>
      <c r="F31" s="1" t="s">
        <v>86</v>
      </c>
      <c r="G31" s="2">
        <v>11</v>
      </c>
      <c r="H31" s="1" t="s">
        <v>102</v>
      </c>
    </row>
    <row r="32" spans="1:8">
      <c r="A32" s="2" t="s">
        <v>13</v>
      </c>
      <c r="B32" s="2">
        <v>1</v>
      </c>
      <c r="C32" s="3">
        <v>150</v>
      </c>
      <c r="D32" s="1" t="s">
        <v>282</v>
      </c>
      <c r="E32" s="1" t="s">
        <v>4</v>
      </c>
      <c r="F32" s="1" t="s">
        <v>86</v>
      </c>
      <c r="G32" s="2">
        <v>1</v>
      </c>
      <c r="H32" s="1" t="s">
        <v>283</v>
      </c>
    </row>
    <row r="33" spans="1:8">
      <c r="A33" s="2" t="s">
        <v>21</v>
      </c>
      <c r="B33" s="2">
        <v>2</v>
      </c>
      <c r="C33" s="3">
        <v>101</v>
      </c>
      <c r="D33" s="1" t="s">
        <v>129</v>
      </c>
      <c r="E33" s="1" t="s">
        <v>4</v>
      </c>
      <c r="F33" s="1" t="s">
        <v>86</v>
      </c>
      <c r="G33" s="2">
        <v>2</v>
      </c>
      <c r="H33" s="1" t="s">
        <v>102</v>
      </c>
    </row>
    <row r="34" spans="1:8">
      <c r="A34" s="2" t="s">
        <v>24</v>
      </c>
      <c r="B34" s="2">
        <v>3</v>
      </c>
      <c r="C34" s="3">
        <v>117</v>
      </c>
      <c r="D34" s="1" t="s">
        <v>128</v>
      </c>
      <c r="E34" s="1" t="s">
        <v>4</v>
      </c>
      <c r="F34" s="1" t="s">
        <v>87</v>
      </c>
      <c r="G34" s="2">
        <v>1</v>
      </c>
      <c r="H34" s="1" t="s">
        <v>102</v>
      </c>
    </row>
    <row r="35" spans="1:8">
      <c r="A35" s="2" t="s">
        <v>32</v>
      </c>
      <c r="B35" s="2">
        <v>4</v>
      </c>
      <c r="C35" s="3">
        <v>129</v>
      </c>
      <c r="D35" s="1" t="s">
        <v>130</v>
      </c>
      <c r="E35" s="1" t="s">
        <v>4</v>
      </c>
      <c r="F35" s="1" t="s">
        <v>86</v>
      </c>
      <c r="G35" s="2">
        <v>3</v>
      </c>
      <c r="H35" s="1" t="s">
        <v>102</v>
      </c>
    </row>
    <row r="36" spans="1:8">
      <c r="A36" s="2" t="s">
        <v>33</v>
      </c>
      <c r="B36" s="2">
        <v>5</v>
      </c>
      <c r="C36" s="3">
        <v>125</v>
      </c>
      <c r="D36" s="1" t="s">
        <v>132</v>
      </c>
      <c r="E36" s="1" t="s">
        <v>4</v>
      </c>
      <c r="F36" s="1" t="s">
        <v>87</v>
      </c>
      <c r="G36" s="2">
        <v>2</v>
      </c>
      <c r="H36" s="1" t="s">
        <v>102</v>
      </c>
    </row>
    <row r="37" spans="1:8">
      <c r="A37" s="2" t="s">
        <v>43</v>
      </c>
      <c r="B37" s="2">
        <v>6</v>
      </c>
      <c r="C37" s="3">
        <v>143</v>
      </c>
      <c r="D37" s="1" t="s">
        <v>278</v>
      </c>
      <c r="E37" s="1" t="s">
        <v>4</v>
      </c>
      <c r="F37" s="1" t="s">
        <v>86</v>
      </c>
      <c r="G37" s="2">
        <v>4</v>
      </c>
      <c r="H37" s="1" t="s">
        <v>277</v>
      </c>
    </row>
    <row r="38" spans="1:8">
      <c r="A38" s="2" t="s">
        <v>46</v>
      </c>
      <c r="B38" s="2">
        <v>7</v>
      </c>
      <c r="C38" s="3">
        <v>151</v>
      </c>
      <c r="D38" s="1" t="s">
        <v>98</v>
      </c>
      <c r="E38" s="1" t="s">
        <v>4</v>
      </c>
      <c r="F38" s="1" t="s">
        <v>92</v>
      </c>
      <c r="G38" s="2">
        <v>1</v>
      </c>
      <c r="H38" s="1" t="s">
        <v>102</v>
      </c>
    </row>
    <row r="39" spans="1:8">
      <c r="A39" s="2" t="s">
        <v>50</v>
      </c>
      <c r="B39" s="2">
        <v>8</v>
      </c>
      <c r="C39" s="3">
        <v>105</v>
      </c>
      <c r="D39" s="1" t="s">
        <v>134</v>
      </c>
      <c r="E39" s="1" t="s">
        <v>4</v>
      </c>
      <c r="F39" s="1" t="s">
        <v>92</v>
      </c>
      <c r="G39" s="2">
        <v>2</v>
      </c>
      <c r="H39" s="1" t="s">
        <v>102</v>
      </c>
    </row>
    <row r="40" spans="1:8">
      <c r="A40" s="2" t="s">
        <v>63</v>
      </c>
      <c r="B40" s="2">
        <v>9</v>
      </c>
      <c r="C40" s="3">
        <v>133</v>
      </c>
      <c r="D40" s="1" t="s">
        <v>175</v>
      </c>
      <c r="E40" s="1" t="s">
        <v>4</v>
      </c>
      <c r="F40" s="1" t="s">
        <v>86</v>
      </c>
      <c r="G40" s="2">
        <v>5</v>
      </c>
      <c r="H40" s="1" t="s">
        <v>102</v>
      </c>
    </row>
    <row r="41" spans="1:8">
      <c r="A41" s="2" t="s">
        <v>69</v>
      </c>
      <c r="B41" s="2">
        <v>10</v>
      </c>
      <c r="C41" s="3">
        <v>128</v>
      </c>
      <c r="D41" s="1" t="s">
        <v>244</v>
      </c>
      <c r="E41" s="1" t="s">
        <v>4</v>
      </c>
      <c r="F41" s="1" t="s">
        <v>86</v>
      </c>
      <c r="G41" s="2">
        <v>6</v>
      </c>
      <c r="H41" s="1" t="s">
        <v>102</v>
      </c>
    </row>
    <row r="42" spans="1:8">
      <c r="A42" s="2" t="s">
        <v>72</v>
      </c>
      <c r="B42" s="2">
        <v>11</v>
      </c>
      <c r="C42" s="3">
        <v>112</v>
      </c>
      <c r="D42" s="1" t="s">
        <v>215</v>
      </c>
      <c r="E42" s="1" t="s">
        <v>4</v>
      </c>
      <c r="F42" s="1" t="s">
        <v>92</v>
      </c>
      <c r="G42" s="2">
        <v>3</v>
      </c>
      <c r="H42" s="1" t="s">
        <v>102</v>
      </c>
    </row>
    <row r="43" spans="1:8">
      <c r="A43" s="2" t="s">
        <v>77</v>
      </c>
      <c r="B43" s="2">
        <v>12</v>
      </c>
      <c r="C43" s="3">
        <v>108</v>
      </c>
      <c r="D43" s="1" t="s">
        <v>265</v>
      </c>
      <c r="E43" s="1" t="s">
        <v>4</v>
      </c>
      <c r="F43" s="1" t="s">
        <v>86</v>
      </c>
      <c r="G43" s="2">
        <v>7</v>
      </c>
      <c r="H43" s="1" t="s">
        <v>102</v>
      </c>
    </row>
    <row r="44" spans="1:8">
      <c r="A44" s="2" t="s">
        <v>78</v>
      </c>
      <c r="B44" s="2">
        <v>13</v>
      </c>
      <c r="C44" s="3">
        <v>123</v>
      </c>
      <c r="D44" s="1" t="s">
        <v>214</v>
      </c>
      <c r="E44" s="1" t="s">
        <v>4</v>
      </c>
      <c r="F44" s="1" t="s">
        <v>86</v>
      </c>
      <c r="G44" s="2">
        <v>8</v>
      </c>
      <c r="H44" s="1" t="s">
        <v>102</v>
      </c>
    </row>
    <row r="45" spans="1:8">
      <c r="A45" s="2" t="s">
        <v>83</v>
      </c>
      <c r="B45" s="2">
        <v>14</v>
      </c>
      <c r="C45" s="3">
        <v>142</v>
      </c>
      <c r="D45" s="1" t="s">
        <v>276</v>
      </c>
      <c r="E45" s="1" t="s">
        <v>4</v>
      </c>
      <c r="F45" s="1" t="s">
        <v>92</v>
      </c>
      <c r="G45" s="2">
        <v>4</v>
      </c>
      <c r="H45" s="1" t="s">
        <v>102</v>
      </c>
    </row>
    <row r="46" spans="1:8">
      <c r="A46" s="2" t="s">
        <v>54</v>
      </c>
      <c r="B46" s="2">
        <v>1</v>
      </c>
      <c r="C46" s="3">
        <v>4</v>
      </c>
      <c r="D46" s="1" t="s">
        <v>142</v>
      </c>
      <c r="E46" s="1" t="s">
        <v>90</v>
      </c>
      <c r="F46" s="1" t="s">
        <v>87</v>
      </c>
      <c r="G46" s="2">
        <v>1</v>
      </c>
      <c r="H46" s="1" t="s">
        <v>161</v>
      </c>
    </row>
    <row r="47" spans="1:8">
      <c r="A47" s="2" t="s">
        <v>58</v>
      </c>
      <c r="B47" s="2">
        <v>2</v>
      </c>
      <c r="C47" s="3">
        <v>25</v>
      </c>
      <c r="D47" s="1" t="s">
        <v>253</v>
      </c>
      <c r="E47" s="1" t="s">
        <v>90</v>
      </c>
      <c r="F47" s="1" t="s">
        <v>87</v>
      </c>
      <c r="G47" s="2">
        <v>2</v>
      </c>
      <c r="H47" s="1" t="s">
        <v>102</v>
      </c>
    </row>
    <row r="48" spans="1:8">
      <c r="A48" s="2" t="s">
        <v>60</v>
      </c>
      <c r="B48" s="2">
        <v>3</v>
      </c>
      <c r="C48" s="3">
        <v>14</v>
      </c>
      <c r="D48" s="1" t="s">
        <v>209</v>
      </c>
      <c r="E48" s="1" t="s">
        <v>90</v>
      </c>
      <c r="F48" s="1" t="s">
        <v>89</v>
      </c>
      <c r="G48" s="2">
        <v>1</v>
      </c>
      <c r="H48" s="1" t="s">
        <v>102</v>
      </c>
    </row>
    <row r="49" spans="1:8">
      <c r="A49" s="2" t="s">
        <v>61</v>
      </c>
      <c r="B49" s="2">
        <v>4</v>
      </c>
      <c r="C49" s="3">
        <v>26</v>
      </c>
      <c r="D49" s="1" t="s">
        <v>168</v>
      </c>
      <c r="E49" s="1" t="s">
        <v>90</v>
      </c>
      <c r="F49" s="1" t="s">
        <v>86</v>
      </c>
      <c r="G49" s="2">
        <v>1</v>
      </c>
      <c r="H49" s="1" t="s">
        <v>102</v>
      </c>
    </row>
    <row r="50" spans="1:8">
      <c r="A50" s="2" t="s">
        <v>66</v>
      </c>
      <c r="B50" s="2">
        <v>5</v>
      </c>
      <c r="C50" s="3">
        <v>37</v>
      </c>
      <c r="D50" s="1" t="s">
        <v>271</v>
      </c>
      <c r="E50" s="1" t="s">
        <v>90</v>
      </c>
      <c r="F50" s="1" t="s">
        <v>86</v>
      </c>
      <c r="G50" s="2">
        <v>2</v>
      </c>
      <c r="H50" s="1" t="s">
        <v>164</v>
      </c>
    </row>
    <row r="51" spans="1:8">
      <c r="A51" s="2" t="s">
        <v>71</v>
      </c>
      <c r="B51" s="2">
        <v>6</v>
      </c>
      <c r="C51" s="3">
        <v>24</v>
      </c>
      <c r="D51" s="1" t="s">
        <v>165</v>
      </c>
      <c r="E51" s="1" t="s">
        <v>90</v>
      </c>
      <c r="F51" s="1" t="s">
        <v>87</v>
      </c>
      <c r="G51" s="2">
        <v>3</v>
      </c>
      <c r="H51" s="1" t="s">
        <v>166</v>
      </c>
    </row>
    <row r="52" spans="1:8">
      <c r="A52" s="2" t="s">
        <v>79</v>
      </c>
      <c r="B52" s="2">
        <v>7</v>
      </c>
      <c r="C52" s="3">
        <v>19</v>
      </c>
      <c r="D52" s="1" t="s">
        <v>210</v>
      </c>
      <c r="E52" s="1" t="s">
        <v>90</v>
      </c>
      <c r="F52" s="1" t="s">
        <v>92</v>
      </c>
      <c r="G52" s="2">
        <v>1</v>
      </c>
      <c r="H52" s="1" t="s">
        <v>102</v>
      </c>
    </row>
    <row r="53" spans="1:8">
      <c r="A53" s="2" t="s">
        <v>82</v>
      </c>
      <c r="B53" s="2">
        <v>8</v>
      </c>
      <c r="C53" s="3">
        <v>7</v>
      </c>
      <c r="D53" s="1" t="s">
        <v>263</v>
      </c>
      <c r="E53" s="1" t="s">
        <v>90</v>
      </c>
      <c r="F53" s="1" t="s">
        <v>87</v>
      </c>
      <c r="G53" s="2">
        <v>4</v>
      </c>
      <c r="H53" s="1" t="s">
        <v>102</v>
      </c>
    </row>
    <row r="54" spans="1:8">
      <c r="A54" s="2" t="s">
        <v>10</v>
      </c>
      <c r="B54" s="2">
        <v>1</v>
      </c>
      <c r="C54" s="3">
        <v>42</v>
      </c>
      <c r="D54" s="1" t="s">
        <v>144</v>
      </c>
      <c r="E54" s="1" t="s">
        <v>2</v>
      </c>
      <c r="F54" s="1" t="s">
        <v>87</v>
      </c>
      <c r="G54" s="2">
        <v>1</v>
      </c>
      <c r="H54" s="1" t="s">
        <v>102</v>
      </c>
    </row>
    <row r="55" spans="1:8">
      <c r="A55" s="2" t="s">
        <v>16</v>
      </c>
      <c r="B55" s="2">
        <v>2</v>
      </c>
      <c r="C55" s="3">
        <v>22</v>
      </c>
      <c r="D55" s="1" t="s">
        <v>145</v>
      </c>
      <c r="E55" s="1" t="s">
        <v>2</v>
      </c>
      <c r="F55" s="1" t="s">
        <v>87</v>
      </c>
      <c r="G55" s="2">
        <v>2</v>
      </c>
      <c r="H55" s="1" t="s">
        <v>102</v>
      </c>
    </row>
    <row r="56" spans="1:8">
      <c r="A56" s="2" t="s">
        <v>17</v>
      </c>
      <c r="B56" s="2">
        <v>3</v>
      </c>
      <c r="C56" s="3">
        <v>44</v>
      </c>
      <c r="D56" s="1" t="s">
        <v>219</v>
      </c>
      <c r="E56" s="1" t="s">
        <v>2</v>
      </c>
      <c r="F56" s="1" t="s">
        <v>86</v>
      </c>
      <c r="G56" s="2">
        <v>1</v>
      </c>
      <c r="H56" s="1" t="s">
        <v>102</v>
      </c>
    </row>
    <row r="57" spans="1:8">
      <c r="A57" s="2" t="s">
        <v>18</v>
      </c>
      <c r="B57" s="2">
        <v>4</v>
      </c>
      <c r="C57" s="3">
        <v>2</v>
      </c>
      <c r="D57" s="1" t="s">
        <v>148</v>
      </c>
      <c r="E57" s="1" t="s">
        <v>2</v>
      </c>
      <c r="F57" s="14" t="s">
        <v>86</v>
      </c>
      <c r="G57" s="2">
        <v>2</v>
      </c>
      <c r="H57" s="1" t="s">
        <v>161</v>
      </c>
    </row>
    <row r="58" spans="1:8">
      <c r="A58" s="2" t="s">
        <v>19</v>
      </c>
      <c r="B58" s="2">
        <v>5</v>
      </c>
      <c r="C58" s="3">
        <v>31</v>
      </c>
      <c r="D58" s="1" t="s">
        <v>247</v>
      </c>
      <c r="E58" s="1" t="s">
        <v>2</v>
      </c>
      <c r="F58" s="1" t="s">
        <v>86</v>
      </c>
      <c r="G58" s="2">
        <v>3</v>
      </c>
      <c r="H58" s="1" t="s">
        <v>102</v>
      </c>
    </row>
    <row r="59" spans="1:8">
      <c r="A59" s="2" t="s">
        <v>34</v>
      </c>
      <c r="B59" s="2">
        <v>6</v>
      </c>
      <c r="C59" s="3">
        <v>35</v>
      </c>
      <c r="D59" s="1" t="s">
        <v>241</v>
      </c>
      <c r="E59" s="1" t="s">
        <v>2</v>
      </c>
      <c r="F59" s="1" t="s">
        <v>87</v>
      </c>
      <c r="G59" s="2">
        <v>3</v>
      </c>
      <c r="H59" s="1" t="s">
        <v>242</v>
      </c>
    </row>
    <row r="60" spans="1:8">
      <c r="A60" s="2" t="s">
        <v>36</v>
      </c>
      <c r="B60" s="2">
        <v>7</v>
      </c>
      <c r="C60" s="3">
        <v>13</v>
      </c>
      <c r="D60" s="1" t="s">
        <v>150</v>
      </c>
      <c r="E60" s="1" t="s">
        <v>2</v>
      </c>
      <c r="F60" s="1" t="s">
        <v>92</v>
      </c>
      <c r="G60" s="2">
        <v>1</v>
      </c>
      <c r="H60" s="1" t="s">
        <v>102</v>
      </c>
    </row>
    <row r="61" spans="1:8">
      <c r="A61" s="2" t="s">
        <v>38</v>
      </c>
      <c r="B61" s="2">
        <v>8</v>
      </c>
      <c r="C61" s="3">
        <v>20</v>
      </c>
      <c r="D61" s="1" t="s">
        <v>100</v>
      </c>
      <c r="E61" s="1" t="s">
        <v>2</v>
      </c>
      <c r="F61" s="1" t="s">
        <v>87</v>
      </c>
      <c r="G61" s="2">
        <v>4</v>
      </c>
      <c r="H61" s="1" t="s">
        <v>102</v>
      </c>
    </row>
    <row r="62" spans="1:8">
      <c r="A62" s="2" t="s">
        <v>40</v>
      </c>
      <c r="B62" s="2">
        <v>9</v>
      </c>
      <c r="C62" s="3">
        <v>9</v>
      </c>
      <c r="D62" s="1" t="s">
        <v>257</v>
      </c>
      <c r="E62" s="1" t="s">
        <v>2</v>
      </c>
      <c r="F62" s="1" t="s">
        <v>87</v>
      </c>
      <c r="G62" s="2">
        <v>5</v>
      </c>
      <c r="H62" s="1" t="s">
        <v>102</v>
      </c>
    </row>
    <row r="63" spans="1:8">
      <c r="A63" s="2" t="s">
        <v>41</v>
      </c>
      <c r="B63" s="2">
        <v>10</v>
      </c>
      <c r="C63" s="3">
        <v>43</v>
      </c>
      <c r="D63" s="1" t="s">
        <v>229</v>
      </c>
      <c r="E63" s="1" t="s">
        <v>2</v>
      </c>
      <c r="F63" s="1" t="s">
        <v>86</v>
      </c>
      <c r="G63" s="2">
        <v>4</v>
      </c>
      <c r="H63" s="1" t="s">
        <v>102</v>
      </c>
    </row>
    <row r="64" spans="1:8">
      <c r="A64" s="2" t="s">
        <v>48</v>
      </c>
      <c r="B64" s="2">
        <v>11</v>
      </c>
      <c r="C64" s="3">
        <v>10</v>
      </c>
      <c r="D64" s="1" t="s">
        <v>264</v>
      </c>
      <c r="E64" s="1" t="s">
        <v>2</v>
      </c>
      <c r="F64" s="1" t="s">
        <v>87</v>
      </c>
      <c r="G64" s="2">
        <v>6</v>
      </c>
      <c r="H64" s="1" t="s">
        <v>164</v>
      </c>
    </row>
    <row r="65" spans="1:8">
      <c r="A65" s="2" t="s">
        <v>49</v>
      </c>
      <c r="B65" s="2">
        <v>12</v>
      </c>
      <c r="C65" s="3">
        <v>28</v>
      </c>
      <c r="D65" s="1" t="s">
        <v>255</v>
      </c>
      <c r="E65" s="1" t="s">
        <v>2</v>
      </c>
      <c r="F65" s="1" t="s">
        <v>86</v>
      </c>
      <c r="G65" s="2">
        <v>5</v>
      </c>
      <c r="H65" s="1" t="s">
        <v>102</v>
      </c>
    </row>
    <row r="66" spans="1:8">
      <c r="A66" s="2" t="s">
        <v>51</v>
      </c>
      <c r="B66" s="2">
        <v>13</v>
      </c>
      <c r="C66" s="3">
        <v>36</v>
      </c>
      <c r="D66" s="1" t="s">
        <v>154</v>
      </c>
      <c r="E66" s="1" t="s">
        <v>2</v>
      </c>
      <c r="F66" s="1" t="s">
        <v>87</v>
      </c>
      <c r="G66" s="2">
        <v>7</v>
      </c>
      <c r="H66" s="1" t="s">
        <v>102</v>
      </c>
    </row>
    <row r="67" spans="1:8">
      <c r="A67" s="2" t="s">
        <v>52</v>
      </c>
      <c r="B67" s="2">
        <v>14</v>
      </c>
      <c r="C67" s="3">
        <v>33</v>
      </c>
      <c r="D67" s="1" t="s">
        <v>268</v>
      </c>
      <c r="E67" s="1" t="s">
        <v>2</v>
      </c>
      <c r="F67" s="1" t="s">
        <v>92</v>
      </c>
      <c r="G67" s="2">
        <v>2</v>
      </c>
      <c r="H67" s="1" t="s">
        <v>102</v>
      </c>
    </row>
    <row r="68" spans="1:8">
      <c r="A68" s="2" t="s">
        <v>53</v>
      </c>
      <c r="B68" s="2">
        <v>15</v>
      </c>
      <c r="C68" s="3">
        <v>6</v>
      </c>
      <c r="D68" s="1" t="s">
        <v>262</v>
      </c>
      <c r="E68" s="1" t="s">
        <v>2</v>
      </c>
      <c r="F68" s="1" t="s">
        <v>87</v>
      </c>
      <c r="G68" s="2">
        <v>8</v>
      </c>
      <c r="H68" s="1" t="s">
        <v>102</v>
      </c>
    </row>
    <row r="69" spans="1:8">
      <c r="A69" s="2" t="s">
        <v>56</v>
      </c>
      <c r="B69" s="2">
        <v>16</v>
      </c>
      <c r="C69" s="3">
        <v>11</v>
      </c>
      <c r="D69" s="1" t="s">
        <v>259</v>
      </c>
      <c r="E69" s="1" t="s">
        <v>2</v>
      </c>
      <c r="F69" s="1" t="s">
        <v>92</v>
      </c>
      <c r="G69" s="2">
        <v>3</v>
      </c>
      <c r="H69" s="1" t="s">
        <v>164</v>
      </c>
    </row>
    <row r="70" spans="1:8">
      <c r="A70" s="2" t="s">
        <v>57</v>
      </c>
      <c r="B70" s="2">
        <v>17</v>
      </c>
      <c r="C70" s="3">
        <v>12</v>
      </c>
      <c r="D70" s="1" t="s">
        <v>223</v>
      </c>
      <c r="E70" s="1" t="s">
        <v>2</v>
      </c>
      <c r="F70" s="1" t="s">
        <v>86</v>
      </c>
      <c r="G70" s="2">
        <v>6</v>
      </c>
      <c r="H70" s="1" t="s">
        <v>102</v>
      </c>
    </row>
    <row r="71" spans="1:8">
      <c r="A71" s="2" t="s">
        <v>62</v>
      </c>
      <c r="B71" s="2">
        <v>18</v>
      </c>
      <c r="C71" s="3">
        <v>30</v>
      </c>
      <c r="D71" s="1" t="s">
        <v>155</v>
      </c>
      <c r="E71" s="1" t="s">
        <v>2</v>
      </c>
      <c r="F71" s="1" t="s">
        <v>92</v>
      </c>
      <c r="G71" s="2">
        <v>4</v>
      </c>
      <c r="H71" s="1" t="s">
        <v>162</v>
      </c>
    </row>
    <row r="72" spans="1:8">
      <c r="A72" s="2" t="s">
        <v>64</v>
      </c>
      <c r="B72" s="2">
        <v>19</v>
      </c>
      <c r="C72" s="3">
        <v>41</v>
      </c>
      <c r="D72" s="1" t="s">
        <v>258</v>
      </c>
      <c r="E72" s="1" t="s">
        <v>2</v>
      </c>
      <c r="F72" s="1" t="s">
        <v>108</v>
      </c>
      <c r="G72" s="2">
        <v>1</v>
      </c>
      <c r="H72" s="1" t="s">
        <v>164</v>
      </c>
    </row>
    <row r="73" spans="1:8">
      <c r="A73" s="2" t="s">
        <v>65</v>
      </c>
      <c r="B73" s="2">
        <v>20</v>
      </c>
      <c r="C73" s="3">
        <v>38</v>
      </c>
      <c r="D73" s="1" t="s">
        <v>272</v>
      </c>
      <c r="E73" s="1" t="s">
        <v>2</v>
      </c>
      <c r="F73" s="5" t="s">
        <v>89</v>
      </c>
      <c r="G73" s="2">
        <v>1</v>
      </c>
      <c r="H73" s="1" t="s">
        <v>164</v>
      </c>
    </row>
    <row r="74" spans="1:8">
      <c r="A74" s="2" t="s">
        <v>67</v>
      </c>
      <c r="B74" s="2">
        <v>21</v>
      </c>
      <c r="C74" s="3">
        <v>39</v>
      </c>
      <c r="D74" s="1" t="s">
        <v>251</v>
      </c>
      <c r="E74" s="1" t="s">
        <v>2</v>
      </c>
      <c r="F74" s="1" t="s">
        <v>87</v>
      </c>
      <c r="G74" s="2">
        <v>9</v>
      </c>
      <c r="H74" s="1" t="s">
        <v>164</v>
      </c>
    </row>
    <row r="75" spans="1:8">
      <c r="A75" s="2" t="s">
        <v>68</v>
      </c>
      <c r="B75" s="2">
        <v>22</v>
      </c>
      <c r="C75" s="3">
        <v>27</v>
      </c>
      <c r="D75" s="1" t="s">
        <v>224</v>
      </c>
      <c r="E75" s="1" t="s">
        <v>2</v>
      </c>
      <c r="F75" s="1" t="s">
        <v>87</v>
      </c>
      <c r="G75" s="2">
        <v>10</v>
      </c>
      <c r="H75" s="1" t="s">
        <v>102</v>
      </c>
    </row>
    <row r="76" spans="1:8">
      <c r="A76" s="2" t="s">
        <v>73</v>
      </c>
      <c r="B76" s="2">
        <v>23</v>
      </c>
      <c r="C76" s="3">
        <v>18</v>
      </c>
      <c r="D76" s="1" t="s">
        <v>266</v>
      </c>
      <c r="E76" s="1" t="s">
        <v>2</v>
      </c>
      <c r="F76" s="1" t="s">
        <v>89</v>
      </c>
      <c r="G76" s="2">
        <v>2</v>
      </c>
      <c r="H76" s="1" t="s">
        <v>102</v>
      </c>
    </row>
    <row r="77" spans="1:8">
      <c r="A77" s="2" t="s">
        <v>74</v>
      </c>
      <c r="B77" s="2">
        <v>24</v>
      </c>
      <c r="C77" s="3">
        <v>16</v>
      </c>
      <c r="D77" s="1" t="s">
        <v>254</v>
      </c>
      <c r="E77" s="1" t="s">
        <v>2</v>
      </c>
      <c r="F77" s="1" t="s">
        <v>86</v>
      </c>
      <c r="G77" s="2">
        <v>7</v>
      </c>
      <c r="H77" s="1" t="s">
        <v>102</v>
      </c>
    </row>
    <row r="78" spans="1:8">
      <c r="A78" s="2" t="s">
        <v>75</v>
      </c>
      <c r="B78" s="2">
        <v>25</v>
      </c>
      <c r="C78" s="3">
        <v>45</v>
      </c>
      <c r="D78" s="1" t="s">
        <v>281</v>
      </c>
      <c r="E78" s="1" t="s">
        <v>2</v>
      </c>
      <c r="F78" s="1" t="s">
        <v>89</v>
      </c>
      <c r="G78" s="2">
        <v>3</v>
      </c>
      <c r="H78" s="1" t="s">
        <v>102</v>
      </c>
    </row>
    <row r="79" spans="1:8">
      <c r="A79" s="2" t="s">
        <v>76</v>
      </c>
      <c r="B79" s="2">
        <v>26</v>
      </c>
      <c r="C79" s="3">
        <v>29</v>
      </c>
      <c r="D79" s="1" t="s">
        <v>252</v>
      </c>
      <c r="E79" s="1" t="s">
        <v>2</v>
      </c>
      <c r="F79" s="1" t="s">
        <v>87</v>
      </c>
      <c r="G79" s="2">
        <v>11</v>
      </c>
      <c r="H79" s="1" t="s">
        <v>102</v>
      </c>
    </row>
    <row r="80" spans="1:8">
      <c r="A80" s="2" t="s">
        <v>80</v>
      </c>
      <c r="B80" s="2">
        <v>27</v>
      </c>
      <c r="C80" s="3">
        <v>40</v>
      </c>
      <c r="D80" s="1" t="s">
        <v>273</v>
      </c>
      <c r="E80" s="1" t="s">
        <v>2</v>
      </c>
      <c r="F80" s="1" t="s">
        <v>92</v>
      </c>
      <c r="G80" s="2">
        <v>5</v>
      </c>
      <c r="H80" s="1" t="s">
        <v>102</v>
      </c>
    </row>
    <row r="81" spans="1:8">
      <c r="A81" s="2" t="s">
        <v>81</v>
      </c>
      <c r="B81" s="2">
        <v>28</v>
      </c>
      <c r="C81" s="3">
        <v>34</v>
      </c>
      <c r="D81" s="1" t="s">
        <v>250</v>
      </c>
      <c r="E81" s="1" t="s">
        <v>2</v>
      </c>
      <c r="F81" s="1" t="s">
        <v>86</v>
      </c>
      <c r="G81" s="2">
        <v>8</v>
      </c>
      <c r="H81" s="1" t="s">
        <v>102</v>
      </c>
    </row>
    <row r="82" spans="1:8">
      <c r="A82" s="31" t="s">
        <v>286</v>
      </c>
      <c r="B82" s="31" t="s">
        <v>286</v>
      </c>
      <c r="C82" s="3">
        <v>32</v>
      </c>
      <c r="D82" s="13" t="s">
        <v>245</v>
      </c>
      <c r="E82" s="13" t="s">
        <v>2</v>
      </c>
      <c r="F82" s="13" t="s">
        <v>86</v>
      </c>
      <c r="G82" s="31" t="s">
        <v>286</v>
      </c>
      <c r="H82" s="1" t="s">
        <v>102</v>
      </c>
    </row>
  </sheetData>
  <sortState ref="A2:I78">
    <sortCondition ref="E2:E78"/>
  </sortState>
  <conditionalFormatting sqref="G4">
    <cfRule type="cellIs" dxfId="3" priority="6" operator="lessThan">
      <formula>6</formula>
    </cfRule>
  </conditionalFormatting>
  <conditionalFormatting sqref="B4:B82">
    <cfRule type="cellIs" dxfId="2" priority="3" operator="lessThan">
      <formula>4</formula>
    </cfRule>
  </conditionalFormatting>
  <pageMargins left="0.70866141732283472" right="0.70866141732283472" top="0.55000000000000004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2"/>
  <sheetViews>
    <sheetView workbookViewId="0">
      <selection activeCell="A3" sqref="A3"/>
    </sheetView>
  </sheetViews>
  <sheetFormatPr baseColWidth="10" defaultRowHeight="15"/>
  <cols>
    <col min="1" max="1" width="5.85546875" customWidth="1"/>
    <col min="2" max="2" width="6.85546875" customWidth="1"/>
    <col min="3" max="3" width="6" style="6" customWidth="1"/>
    <col min="4" max="4" width="43.85546875" bestFit="1" customWidth="1"/>
    <col min="6" max="6" width="16" customWidth="1"/>
    <col min="7" max="7" width="6.85546875" customWidth="1"/>
    <col min="8" max="8" width="23.5703125" bestFit="1" customWidth="1"/>
  </cols>
  <sheetData>
    <row r="1" spans="1:8">
      <c r="A1" s="4" t="s">
        <v>291</v>
      </c>
    </row>
    <row r="2" spans="1:8">
      <c r="A2" s="4" t="s">
        <v>290</v>
      </c>
    </row>
    <row r="4" spans="1:8" ht="30">
      <c r="A4" s="7" t="s">
        <v>104</v>
      </c>
      <c r="B4" s="11" t="s">
        <v>105</v>
      </c>
      <c r="C4" s="12" t="s">
        <v>5</v>
      </c>
      <c r="D4" s="9" t="s">
        <v>6</v>
      </c>
      <c r="E4" s="10" t="s">
        <v>1</v>
      </c>
      <c r="F4" s="10" t="s">
        <v>85</v>
      </c>
      <c r="G4" s="11" t="s">
        <v>106</v>
      </c>
      <c r="H4" s="10" t="s">
        <v>0</v>
      </c>
    </row>
    <row r="5" spans="1:8">
      <c r="A5" s="2" t="s">
        <v>70</v>
      </c>
      <c r="B5" s="2">
        <v>1</v>
      </c>
      <c r="C5" s="3">
        <v>138</v>
      </c>
      <c r="D5" s="1" t="s">
        <v>274</v>
      </c>
      <c r="E5" s="1" t="s">
        <v>94</v>
      </c>
      <c r="F5" s="1" t="s">
        <v>87</v>
      </c>
      <c r="G5" s="2">
        <v>1</v>
      </c>
      <c r="H5" s="1" t="s">
        <v>102</v>
      </c>
    </row>
    <row r="6" spans="1:8">
      <c r="A6" s="2" t="s">
        <v>7</v>
      </c>
      <c r="B6" s="2">
        <v>1</v>
      </c>
      <c r="C6" s="3">
        <v>132</v>
      </c>
      <c r="D6" s="1" t="s">
        <v>267</v>
      </c>
      <c r="E6" s="1" t="s">
        <v>3</v>
      </c>
      <c r="F6" s="1" t="s">
        <v>86</v>
      </c>
      <c r="G6" s="2">
        <v>1</v>
      </c>
      <c r="H6" s="1" t="s">
        <v>102</v>
      </c>
    </row>
    <row r="7" spans="1:8">
      <c r="A7" s="2" t="s">
        <v>8</v>
      </c>
      <c r="B7" s="2">
        <v>2</v>
      </c>
      <c r="C7" s="3">
        <v>102</v>
      </c>
      <c r="D7" s="1" t="s">
        <v>91</v>
      </c>
      <c r="E7" s="1" t="s">
        <v>3</v>
      </c>
      <c r="F7" s="1" t="s">
        <v>86</v>
      </c>
      <c r="G7" s="2">
        <v>2</v>
      </c>
      <c r="H7" s="1" t="s">
        <v>102</v>
      </c>
    </row>
    <row r="8" spans="1:8">
      <c r="A8" s="2" t="s">
        <v>9</v>
      </c>
      <c r="B8" s="2">
        <v>3</v>
      </c>
      <c r="C8" s="3">
        <v>147</v>
      </c>
      <c r="D8" s="1" t="s">
        <v>279</v>
      </c>
      <c r="E8" s="1" t="s">
        <v>3</v>
      </c>
      <c r="F8" s="1" t="s">
        <v>86</v>
      </c>
      <c r="G8" s="2">
        <v>3</v>
      </c>
      <c r="H8" s="1" t="s">
        <v>102</v>
      </c>
    </row>
    <row r="9" spans="1:8">
      <c r="A9" s="2" t="s">
        <v>11</v>
      </c>
      <c r="B9" s="2">
        <v>4</v>
      </c>
      <c r="C9" s="3">
        <v>131</v>
      </c>
      <c r="D9" s="1" t="s">
        <v>248</v>
      </c>
      <c r="E9" s="1" t="s">
        <v>3</v>
      </c>
      <c r="F9" s="1" t="s">
        <v>86</v>
      </c>
      <c r="G9" s="2">
        <v>4</v>
      </c>
      <c r="H9" s="1" t="s">
        <v>249</v>
      </c>
    </row>
    <row r="10" spans="1:8">
      <c r="A10" s="2" t="s">
        <v>14</v>
      </c>
      <c r="B10" s="2">
        <v>5</v>
      </c>
      <c r="C10" s="3">
        <v>152</v>
      </c>
      <c r="D10" s="1" t="s">
        <v>285</v>
      </c>
      <c r="E10" s="1" t="s">
        <v>3</v>
      </c>
      <c r="F10" s="1" t="s">
        <v>86</v>
      </c>
      <c r="G10" s="2">
        <v>6</v>
      </c>
      <c r="H10" s="1" t="s">
        <v>102</v>
      </c>
    </row>
    <row r="11" spans="1:8">
      <c r="A11" s="2" t="s">
        <v>20</v>
      </c>
      <c r="B11" s="2">
        <v>6</v>
      </c>
      <c r="C11" s="3">
        <v>144</v>
      </c>
      <c r="D11" s="1" t="s">
        <v>194</v>
      </c>
      <c r="E11" s="1" t="s">
        <v>3</v>
      </c>
      <c r="F11" s="1" t="s">
        <v>86</v>
      </c>
      <c r="G11" s="2">
        <v>8</v>
      </c>
      <c r="H11" s="1" t="s">
        <v>102</v>
      </c>
    </row>
    <row r="12" spans="1:8">
      <c r="A12" s="2" t="s">
        <v>31</v>
      </c>
      <c r="B12" s="2">
        <v>7</v>
      </c>
      <c r="C12" s="3">
        <v>106</v>
      </c>
      <c r="D12" s="1" t="s">
        <v>122</v>
      </c>
      <c r="E12" s="1" t="s">
        <v>3</v>
      </c>
      <c r="F12" s="1" t="s">
        <v>86</v>
      </c>
      <c r="G12" s="2">
        <v>17</v>
      </c>
      <c r="H12" s="1" t="s">
        <v>102</v>
      </c>
    </row>
    <row r="13" spans="1:8">
      <c r="A13" s="2" t="s">
        <v>35</v>
      </c>
      <c r="B13" s="2">
        <v>8</v>
      </c>
      <c r="C13" s="3">
        <v>140</v>
      </c>
      <c r="D13" s="1" t="s">
        <v>275</v>
      </c>
      <c r="E13" s="1" t="s">
        <v>3</v>
      </c>
      <c r="F13" s="1" t="s">
        <v>86</v>
      </c>
      <c r="G13" s="2">
        <v>18</v>
      </c>
      <c r="H13" s="1" t="s">
        <v>102</v>
      </c>
    </row>
    <row r="14" spans="1:8">
      <c r="A14" s="2" t="s">
        <v>37</v>
      </c>
      <c r="B14" s="2">
        <v>9</v>
      </c>
      <c r="C14" s="3">
        <v>139</v>
      </c>
      <c r="D14" s="1" t="s">
        <v>213</v>
      </c>
      <c r="E14" s="1" t="s">
        <v>3</v>
      </c>
      <c r="F14" s="1" t="s">
        <v>86</v>
      </c>
      <c r="G14" s="2">
        <v>19</v>
      </c>
      <c r="H14" s="1" t="s">
        <v>102</v>
      </c>
    </row>
    <row r="15" spans="1:8">
      <c r="A15" s="2" t="s">
        <v>39</v>
      </c>
      <c r="B15" s="2">
        <v>10</v>
      </c>
      <c r="C15" s="3">
        <v>104</v>
      </c>
      <c r="D15" s="1" t="s">
        <v>256</v>
      </c>
      <c r="E15" s="1" t="s">
        <v>3</v>
      </c>
      <c r="F15" s="1" t="s">
        <v>86</v>
      </c>
      <c r="G15" s="2">
        <v>20</v>
      </c>
      <c r="H15" s="1" t="s">
        <v>102</v>
      </c>
    </row>
    <row r="16" spans="1:8">
      <c r="A16" s="2" t="s">
        <v>59</v>
      </c>
      <c r="B16" s="2">
        <v>11</v>
      </c>
      <c r="C16" s="3">
        <v>141</v>
      </c>
      <c r="D16" s="1" t="s">
        <v>225</v>
      </c>
      <c r="E16" s="1" t="s">
        <v>3</v>
      </c>
      <c r="F16" s="1" t="s">
        <v>86</v>
      </c>
      <c r="G16" s="2">
        <v>26</v>
      </c>
      <c r="H16" s="1" t="s">
        <v>102</v>
      </c>
    </row>
    <row r="17" spans="1:8">
      <c r="A17" s="2" t="s">
        <v>15</v>
      </c>
      <c r="B17" s="2">
        <v>1</v>
      </c>
      <c r="C17" s="3">
        <v>120</v>
      </c>
      <c r="D17" s="1" t="s">
        <v>284</v>
      </c>
      <c r="E17" s="1" t="s">
        <v>3</v>
      </c>
      <c r="F17" s="1" t="s">
        <v>87</v>
      </c>
      <c r="G17" s="2">
        <v>7</v>
      </c>
      <c r="H17" s="1" t="s">
        <v>102</v>
      </c>
    </row>
    <row r="18" spans="1:8">
      <c r="A18" s="2" t="s">
        <v>22</v>
      </c>
      <c r="B18" s="2">
        <v>2</v>
      </c>
      <c r="C18" s="3">
        <v>135</v>
      </c>
      <c r="D18" s="1" t="s">
        <v>177</v>
      </c>
      <c r="E18" s="1" t="s">
        <v>3</v>
      </c>
      <c r="F18" s="1" t="s">
        <v>87</v>
      </c>
      <c r="G18" s="2">
        <v>9</v>
      </c>
      <c r="H18" s="1" t="s">
        <v>102</v>
      </c>
    </row>
    <row r="19" spans="1:8">
      <c r="A19" s="2" t="s">
        <v>23</v>
      </c>
      <c r="B19" s="2">
        <v>3</v>
      </c>
      <c r="C19" s="3">
        <v>127</v>
      </c>
      <c r="D19" s="1" t="s">
        <v>121</v>
      </c>
      <c r="E19" s="1" t="s">
        <v>3</v>
      </c>
      <c r="F19" s="1" t="s">
        <v>87</v>
      </c>
      <c r="G19" s="2">
        <v>10</v>
      </c>
      <c r="H19" s="1" t="s">
        <v>102</v>
      </c>
    </row>
    <row r="20" spans="1:8">
      <c r="A20" s="2" t="s">
        <v>26</v>
      </c>
      <c r="B20" s="2">
        <v>4</v>
      </c>
      <c r="C20" s="3">
        <v>130</v>
      </c>
      <c r="D20" s="1" t="s">
        <v>182</v>
      </c>
      <c r="E20" s="1" t="s">
        <v>3</v>
      </c>
      <c r="F20" s="1" t="s">
        <v>87</v>
      </c>
      <c r="G20" s="2">
        <v>12</v>
      </c>
      <c r="H20" s="1" t="s">
        <v>102</v>
      </c>
    </row>
    <row r="21" spans="1:8">
      <c r="A21" s="2" t="s">
        <v>27</v>
      </c>
      <c r="B21" s="2">
        <v>5</v>
      </c>
      <c r="C21" s="3">
        <v>107</v>
      </c>
      <c r="D21" s="1" t="s">
        <v>243</v>
      </c>
      <c r="E21" s="1" t="s">
        <v>3</v>
      </c>
      <c r="F21" s="1" t="s">
        <v>87</v>
      </c>
      <c r="G21" s="2">
        <v>13</v>
      </c>
      <c r="H21" s="1" t="s">
        <v>102</v>
      </c>
    </row>
    <row r="22" spans="1:8">
      <c r="A22" s="2" t="s">
        <v>28</v>
      </c>
      <c r="B22" s="2">
        <v>6</v>
      </c>
      <c r="C22" s="3">
        <v>111</v>
      </c>
      <c r="D22" s="1" t="s">
        <v>246</v>
      </c>
      <c r="E22" s="1" t="s">
        <v>3</v>
      </c>
      <c r="F22" s="1" t="s">
        <v>87</v>
      </c>
      <c r="G22" s="2">
        <v>14</v>
      </c>
      <c r="H22" s="1" t="s">
        <v>102</v>
      </c>
    </row>
    <row r="23" spans="1:8">
      <c r="A23" s="2" t="s">
        <v>30</v>
      </c>
      <c r="B23" s="2">
        <v>7</v>
      </c>
      <c r="C23" s="3">
        <v>119</v>
      </c>
      <c r="D23" s="1" t="s">
        <v>179</v>
      </c>
      <c r="E23" s="1" t="s">
        <v>3</v>
      </c>
      <c r="F23" s="1" t="s">
        <v>87</v>
      </c>
      <c r="G23" s="2">
        <v>16</v>
      </c>
      <c r="H23" s="1" t="s">
        <v>102</v>
      </c>
    </row>
    <row r="24" spans="1:8">
      <c r="A24" s="2" t="s">
        <v>47</v>
      </c>
      <c r="B24" s="2">
        <v>8</v>
      </c>
      <c r="C24" s="3">
        <v>113</v>
      </c>
      <c r="D24" s="1" t="s">
        <v>170</v>
      </c>
      <c r="E24" s="1" t="s">
        <v>3</v>
      </c>
      <c r="F24" s="1" t="s">
        <v>87</v>
      </c>
      <c r="G24" s="2">
        <v>24</v>
      </c>
      <c r="H24" s="1" t="s">
        <v>102</v>
      </c>
    </row>
    <row r="25" spans="1:8">
      <c r="A25" s="2" t="s">
        <v>12</v>
      </c>
      <c r="B25" s="2">
        <v>1</v>
      </c>
      <c r="C25" s="3">
        <v>136</v>
      </c>
      <c r="D25" s="1" t="s">
        <v>269</v>
      </c>
      <c r="E25" s="1" t="s">
        <v>3</v>
      </c>
      <c r="F25" s="1" t="s">
        <v>92</v>
      </c>
      <c r="G25" s="2">
        <v>5</v>
      </c>
      <c r="H25" s="1" t="s">
        <v>270</v>
      </c>
    </row>
    <row r="26" spans="1:8">
      <c r="A26" s="2" t="s">
        <v>25</v>
      </c>
      <c r="B26" s="2">
        <v>2</v>
      </c>
      <c r="C26" s="3">
        <v>134</v>
      </c>
      <c r="D26" s="1" t="s">
        <v>120</v>
      </c>
      <c r="E26" s="1" t="s">
        <v>3</v>
      </c>
      <c r="F26" s="1" t="s">
        <v>92</v>
      </c>
      <c r="G26" s="2">
        <v>11</v>
      </c>
      <c r="H26" s="1" t="s">
        <v>102</v>
      </c>
    </row>
    <row r="27" spans="1:8">
      <c r="A27" s="2" t="s">
        <v>29</v>
      </c>
      <c r="B27" s="2">
        <v>3</v>
      </c>
      <c r="C27" s="3">
        <v>149</v>
      </c>
      <c r="D27" s="1" t="s">
        <v>97</v>
      </c>
      <c r="E27" s="1" t="s">
        <v>3</v>
      </c>
      <c r="F27" s="1" t="s">
        <v>92</v>
      </c>
      <c r="G27" s="2">
        <v>15</v>
      </c>
      <c r="H27" s="1" t="s">
        <v>102</v>
      </c>
    </row>
    <row r="28" spans="1:8">
      <c r="A28" s="2" t="s">
        <v>42</v>
      </c>
      <c r="B28" s="2">
        <v>4</v>
      </c>
      <c r="C28" s="3">
        <v>122</v>
      </c>
      <c r="D28" s="1" t="s">
        <v>280</v>
      </c>
      <c r="E28" s="1" t="s">
        <v>3</v>
      </c>
      <c r="F28" s="1" t="s">
        <v>92</v>
      </c>
      <c r="G28" s="2">
        <v>21</v>
      </c>
      <c r="H28" s="1" t="s">
        <v>102</v>
      </c>
    </row>
    <row r="29" spans="1:8">
      <c r="A29" s="2" t="s">
        <v>45</v>
      </c>
      <c r="B29" s="2">
        <v>5</v>
      </c>
      <c r="C29" s="3">
        <v>103</v>
      </c>
      <c r="D29" s="1" t="s">
        <v>260</v>
      </c>
      <c r="E29" s="1" t="s">
        <v>3</v>
      </c>
      <c r="F29" s="1" t="s">
        <v>92</v>
      </c>
      <c r="G29" s="2">
        <v>23</v>
      </c>
      <c r="H29" s="1" t="s">
        <v>261</v>
      </c>
    </row>
    <row r="30" spans="1:8">
      <c r="A30" s="2" t="s">
        <v>55</v>
      </c>
      <c r="B30" s="2">
        <v>6</v>
      </c>
      <c r="C30" s="3">
        <v>146</v>
      </c>
      <c r="D30" s="1" t="s">
        <v>218</v>
      </c>
      <c r="E30" s="1" t="s">
        <v>3</v>
      </c>
      <c r="F30" s="1" t="s">
        <v>92</v>
      </c>
      <c r="G30" s="2">
        <v>25</v>
      </c>
      <c r="H30" s="1" t="s">
        <v>102</v>
      </c>
    </row>
    <row r="31" spans="1:8">
      <c r="A31" s="2" t="s">
        <v>44</v>
      </c>
      <c r="B31" s="2">
        <v>1</v>
      </c>
      <c r="C31" s="3">
        <v>114</v>
      </c>
      <c r="D31" s="1" t="s">
        <v>124</v>
      </c>
      <c r="E31" s="1" t="s">
        <v>3</v>
      </c>
      <c r="F31" s="1" t="s">
        <v>108</v>
      </c>
      <c r="G31" s="2">
        <v>22</v>
      </c>
      <c r="H31" s="1" t="s">
        <v>102</v>
      </c>
    </row>
    <row r="32" spans="1:8">
      <c r="A32" s="2" t="s">
        <v>13</v>
      </c>
      <c r="B32" s="2">
        <v>1</v>
      </c>
      <c r="C32" s="3">
        <v>150</v>
      </c>
      <c r="D32" s="1" t="s">
        <v>282</v>
      </c>
      <c r="E32" s="1" t="s">
        <v>4</v>
      </c>
      <c r="F32" s="1" t="s">
        <v>86</v>
      </c>
      <c r="G32" s="2">
        <v>1</v>
      </c>
      <c r="H32" s="1" t="s">
        <v>283</v>
      </c>
    </row>
    <row r="33" spans="1:8">
      <c r="A33" s="2" t="s">
        <v>21</v>
      </c>
      <c r="B33" s="2">
        <v>2</v>
      </c>
      <c r="C33" s="3">
        <v>101</v>
      </c>
      <c r="D33" s="1" t="s">
        <v>129</v>
      </c>
      <c r="E33" s="1" t="s">
        <v>4</v>
      </c>
      <c r="F33" s="1" t="s">
        <v>86</v>
      </c>
      <c r="G33" s="2">
        <v>2</v>
      </c>
      <c r="H33" s="1" t="s">
        <v>102</v>
      </c>
    </row>
    <row r="34" spans="1:8">
      <c r="A34" s="2" t="s">
        <v>32</v>
      </c>
      <c r="B34" s="2">
        <v>3</v>
      </c>
      <c r="C34" s="3">
        <v>129</v>
      </c>
      <c r="D34" s="1" t="s">
        <v>130</v>
      </c>
      <c r="E34" s="1" t="s">
        <v>4</v>
      </c>
      <c r="F34" s="1" t="s">
        <v>86</v>
      </c>
      <c r="G34" s="2">
        <v>4</v>
      </c>
      <c r="H34" s="1" t="s">
        <v>102</v>
      </c>
    </row>
    <row r="35" spans="1:8">
      <c r="A35" s="2" t="s">
        <v>43</v>
      </c>
      <c r="B35" s="2">
        <v>4</v>
      </c>
      <c r="C35" s="3">
        <v>143</v>
      </c>
      <c r="D35" s="1" t="s">
        <v>278</v>
      </c>
      <c r="E35" s="1" t="s">
        <v>4</v>
      </c>
      <c r="F35" s="1" t="s">
        <v>86</v>
      </c>
      <c r="G35" s="2">
        <v>6</v>
      </c>
      <c r="H35" s="1" t="s">
        <v>277</v>
      </c>
    </row>
    <row r="36" spans="1:8">
      <c r="A36" s="2" t="s">
        <v>63</v>
      </c>
      <c r="B36" s="2">
        <v>5</v>
      </c>
      <c r="C36" s="3">
        <v>133</v>
      </c>
      <c r="D36" s="1" t="s">
        <v>175</v>
      </c>
      <c r="E36" s="1" t="s">
        <v>4</v>
      </c>
      <c r="F36" s="1" t="s">
        <v>86</v>
      </c>
      <c r="G36" s="2">
        <v>9</v>
      </c>
      <c r="H36" s="1" t="s">
        <v>102</v>
      </c>
    </row>
    <row r="37" spans="1:8">
      <c r="A37" s="2" t="s">
        <v>69</v>
      </c>
      <c r="B37" s="2">
        <v>6</v>
      </c>
      <c r="C37" s="3">
        <v>128</v>
      </c>
      <c r="D37" s="1" t="s">
        <v>244</v>
      </c>
      <c r="E37" s="1" t="s">
        <v>4</v>
      </c>
      <c r="F37" s="1" t="s">
        <v>86</v>
      </c>
      <c r="G37" s="2">
        <v>10</v>
      </c>
      <c r="H37" s="1" t="s">
        <v>102</v>
      </c>
    </row>
    <row r="38" spans="1:8">
      <c r="A38" s="2" t="s">
        <v>77</v>
      </c>
      <c r="B38" s="2">
        <v>7</v>
      </c>
      <c r="C38" s="3">
        <v>108</v>
      </c>
      <c r="D38" s="1" t="s">
        <v>265</v>
      </c>
      <c r="E38" s="1" t="s">
        <v>4</v>
      </c>
      <c r="F38" s="1" t="s">
        <v>86</v>
      </c>
      <c r="G38" s="2">
        <v>12</v>
      </c>
      <c r="H38" s="1" t="s">
        <v>102</v>
      </c>
    </row>
    <row r="39" spans="1:8">
      <c r="A39" s="2" t="s">
        <v>78</v>
      </c>
      <c r="B39" s="2">
        <v>8</v>
      </c>
      <c r="C39" s="3">
        <v>123</v>
      </c>
      <c r="D39" s="1" t="s">
        <v>214</v>
      </c>
      <c r="E39" s="1" t="s">
        <v>4</v>
      </c>
      <c r="F39" s="1" t="s">
        <v>86</v>
      </c>
      <c r="G39" s="2">
        <v>13</v>
      </c>
      <c r="H39" s="1" t="s">
        <v>102</v>
      </c>
    </row>
    <row r="40" spans="1:8">
      <c r="A40" s="2" t="s">
        <v>24</v>
      </c>
      <c r="B40" s="2">
        <v>1</v>
      </c>
      <c r="C40" s="3">
        <v>117</v>
      </c>
      <c r="D40" s="1" t="s">
        <v>128</v>
      </c>
      <c r="E40" s="1" t="s">
        <v>4</v>
      </c>
      <c r="F40" s="1" t="s">
        <v>87</v>
      </c>
      <c r="G40" s="2">
        <v>3</v>
      </c>
      <c r="H40" s="1" t="s">
        <v>102</v>
      </c>
    </row>
    <row r="41" spans="1:8">
      <c r="A41" s="2" t="s">
        <v>33</v>
      </c>
      <c r="B41" s="2">
        <v>2</v>
      </c>
      <c r="C41" s="3">
        <v>125</v>
      </c>
      <c r="D41" s="1" t="s">
        <v>132</v>
      </c>
      <c r="E41" s="1" t="s">
        <v>4</v>
      </c>
      <c r="F41" s="1" t="s">
        <v>87</v>
      </c>
      <c r="G41" s="2">
        <v>5</v>
      </c>
      <c r="H41" s="1" t="s">
        <v>102</v>
      </c>
    </row>
    <row r="42" spans="1:8">
      <c r="A42" s="2" t="s">
        <v>46</v>
      </c>
      <c r="B42" s="2">
        <v>1</v>
      </c>
      <c r="C42" s="3">
        <v>151</v>
      </c>
      <c r="D42" s="1" t="s">
        <v>98</v>
      </c>
      <c r="E42" s="1" t="s">
        <v>4</v>
      </c>
      <c r="F42" s="1" t="s">
        <v>92</v>
      </c>
      <c r="G42" s="2">
        <v>7</v>
      </c>
      <c r="H42" s="1" t="s">
        <v>102</v>
      </c>
    </row>
    <row r="43" spans="1:8">
      <c r="A43" s="2" t="s">
        <v>50</v>
      </c>
      <c r="B43" s="2">
        <v>2</v>
      </c>
      <c r="C43" s="3">
        <v>105</v>
      </c>
      <c r="D43" s="1" t="s">
        <v>134</v>
      </c>
      <c r="E43" s="1" t="s">
        <v>4</v>
      </c>
      <c r="F43" s="1" t="s">
        <v>92</v>
      </c>
      <c r="G43" s="2">
        <v>8</v>
      </c>
      <c r="H43" s="1" t="s">
        <v>102</v>
      </c>
    </row>
    <row r="44" spans="1:8">
      <c r="A44" s="2" t="s">
        <v>72</v>
      </c>
      <c r="B44" s="2">
        <v>3</v>
      </c>
      <c r="C44" s="3">
        <v>112</v>
      </c>
      <c r="D44" s="1" t="s">
        <v>215</v>
      </c>
      <c r="E44" s="1" t="s">
        <v>4</v>
      </c>
      <c r="F44" s="1" t="s">
        <v>92</v>
      </c>
      <c r="G44" s="2">
        <v>11</v>
      </c>
      <c r="H44" s="1" t="s">
        <v>102</v>
      </c>
    </row>
    <row r="45" spans="1:8">
      <c r="A45" s="2" t="s">
        <v>83</v>
      </c>
      <c r="B45" s="2">
        <v>4</v>
      </c>
      <c r="C45" s="3">
        <v>142</v>
      </c>
      <c r="D45" s="1" t="s">
        <v>276</v>
      </c>
      <c r="E45" s="1" t="s">
        <v>4</v>
      </c>
      <c r="F45" s="1" t="s">
        <v>92</v>
      </c>
      <c r="G45" s="2">
        <v>14</v>
      </c>
      <c r="H45" s="1" t="s">
        <v>102</v>
      </c>
    </row>
    <row r="46" spans="1:8">
      <c r="A46" s="2" t="s">
        <v>61</v>
      </c>
      <c r="B46" s="2">
        <v>1</v>
      </c>
      <c r="C46" s="3">
        <v>26</v>
      </c>
      <c r="D46" s="1" t="s">
        <v>168</v>
      </c>
      <c r="E46" s="1" t="s">
        <v>90</v>
      </c>
      <c r="F46" s="1" t="s">
        <v>86</v>
      </c>
      <c r="G46" s="2">
        <v>4</v>
      </c>
      <c r="H46" s="1" t="s">
        <v>102</v>
      </c>
    </row>
    <row r="47" spans="1:8">
      <c r="A47" s="2" t="s">
        <v>66</v>
      </c>
      <c r="B47" s="2">
        <v>2</v>
      </c>
      <c r="C47" s="3">
        <v>37</v>
      </c>
      <c r="D47" s="1" t="s">
        <v>271</v>
      </c>
      <c r="E47" s="1" t="s">
        <v>90</v>
      </c>
      <c r="F47" s="1" t="s">
        <v>86</v>
      </c>
      <c r="G47" s="2">
        <v>5</v>
      </c>
      <c r="H47" s="1" t="s">
        <v>164</v>
      </c>
    </row>
    <row r="48" spans="1:8">
      <c r="A48" s="2" t="s">
        <v>54</v>
      </c>
      <c r="B48" s="2">
        <v>1</v>
      </c>
      <c r="C48" s="3">
        <v>4</v>
      </c>
      <c r="D48" s="1" t="s">
        <v>142</v>
      </c>
      <c r="E48" s="1" t="s">
        <v>90</v>
      </c>
      <c r="F48" s="1" t="s">
        <v>87</v>
      </c>
      <c r="G48" s="2">
        <v>1</v>
      </c>
      <c r="H48" s="1" t="s">
        <v>161</v>
      </c>
    </row>
    <row r="49" spans="1:8">
      <c r="A49" s="2" t="s">
        <v>58</v>
      </c>
      <c r="B49" s="2">
        <v>2</v>
      </c>
      <c r="C49" s="3">
        <v>25</v>
      </c>
      <c r="D49" s="1" t="s">
        <v>253</v>
      </c>
      <c r="E49" s="1" t="s">
        <v>90</v>
      </c>
      <c r="F49" s="1" t="s">
        <v>87</v>
      </c>
      <c r="G49" s="2">
        <v>2</v>
      </c>
      <c r="H49" s="1" t="s">
        <v>102</v>
      </c>
    </row>
    <row r="50" spans="1:8">
      <c r="A50" s="2" t="s">
        <v>71</v>
      </c>
      <c r="B50" s="2">
        <v>3</v>
      </c>
      <c r="C50" s="3">
        <v>24</v>
      </c>
      <c r="D50" s="1" t="s">
        <v>165</v>
      </c>
      <c r="E50" s="1" t="s">
        <v>90</v>
      </c>
      <c r="F50" s="1" t="s">
        <v>87</v>
      </c>
      <c r="G50" s="2">
        <v>6</v>
      </c>
      <c r="H50" s="1" t="s">
        <v>166</v>
      </c>
    </row>
    <row r="51" spans="1:8">
      <c r="A51" s="2" t="s">
        <v>82</v>
      </c>
      <c r="B51" s="2">
        <v>4</v>
      </c>
      <c r="C51" s="3">
        <v>7</v>
      </c>
      <c r="D51" s="1" t="s">
        <v>263</v>
      </c>
      <c r="E51" s="1" t="s">
        <v>90</v>
      </c>
      <c r="F51" s="1" t="s">
        <v>87</v>
      </c>
      <c r="G51" s="2">
        <v>8</v>
      </c>
      <c r="H51" s="1" t="s">
        <v>102</v>
      </c>
    </row>
    <row r="52" spans="1:8">
      <c r="A52" s="2" t="s">
        <v>79</v>
      </c>
      <c r="B52" s="2">
        <v>1</v>
      </c>
      <c r="C52" s="3">
        <v>19</v>
      </c>
      <c r="D52" s="1" t="s">
        <v>210</v>
      </c>
      <c r="E52" s="1" t="s">
        <v>90</v>
      </c>
      <c r="F52" s="1" t="s">
        <v>92</v>
      </c>
      <c r="G52" s="2">
        <v>7</v>
      </c>
      <c r="H52" s="1" t="s">
        <v>102</v>
      </c>
    </row>
    <row r="53" spans="1:8">
      <c r="A53" s="2" t="s">
        <v>60</v>
      </c>
      <c r="B53" s="2">
        <v>1</v>
      </c>
      <c r="C53" s="3">
        <v>14</v>
      </c>
      <c r="D53" s="1" t="s">
        <v>209</v>
      </c>
      <c r="E53" s="1" t="s">
        <v>90</v>
      </c>
      <c r="F53" s="1" t="s">
        <v>89</v>
      </c>
      <c r="G53" s="2">
        <v>3</v>
      </c>
      <c r="H53" s="1" t="s">
        <v>102</v>
      </c>
    </row>
    <row r="54" spans="1:8">
      <c r="A54" s="2" t="s">
        <v>17</v>
      </c>
      <c r="B54" s="2">
        <v>1</v>
      </c>
      <c r="C54" s="3">
        <v>44</v>
      </c>
      <c r="D54" s="1" t="s">
        <v>219</v>
      </c>
      <c r="E54" s="1" t="s">
        <v>2</v>
      </c>
      <c r="F54" s="1" t="s">
        <v>86</v>
      </c>
      <c r="G54" s="2">
        <v>3</v>
      </c>
      <c r="H54" s="1" t="s">
        <v>102</v>
      </c>
    </row>
    <row r="55" spans="1:8">
      <c r="A55" s="2" t="s">
        <v>18</v>
      </c>
      <c r="B55" s="2">
        <v>2</v>
      </c>
      <c r="C55" s="3">
        <v>2</v>
      </c>
      <c r="D55" s="1" t="s">
        <v>148</v>
      </c>
      <c r="E55" s="1" t="s">
        <v>2</v>
      </c>
      <c r="F55" s="14" t="s">
        <v>86</v>
      </c>
      <c r="G55" s="2">
        <v>4</v>
      </c>
      <c r="H55" s="1" t="s">
        <v>161</v>
      </c>
    </row>
    <row r="56" spans="1:8">
      <c r="A56" s="2" t="s">
        <v>19</v>
      </c>
      <c r="B56" s="2">
        <v>3</v>
      </c>
      <c r="C56" s="3">
        <v>31</v>
      </c>
      <c r="D56" s="1" t="s">
        <v>247</v>
      </c>
      <c r="E56" s="1" t="s">
        <v>2</v>
      </c>
      <c r="F56" s="1" t="s">
        <v>86</v>
      </c>
      <c r="G56" s="2">
        <v>5</v>
      </c>
      <c r="H56" s="1" t="s">
        <v>102</v>
      </c>
    </row>
    <row r="57" spans="1:8">
      <c r="A57" s="2" t="s">
        <v>41</v>
      </c>
      <c r="B57" s="2">
        <v>4</v>
      </c>
      <c r="C57" s="3">
        <v>43</v>
      </c>
      <c r="D57" s="1" t="s">
        <v>229</v>
      </c>
      <c r="E57" s="1" t="s">
        <v>2</v>
      </c>
      <c r="F57" s="1" t="s">
        <v>86</v>
      </c>
      <c r="G57" s="2">
        <v>10</v>
      </c>
      <c r="H57" s="1" t="s">
        <v>102</v>
      </c>
    </row>
    <row r="58" spans="1:8">
      <c r="A58" s="2" t="s">
        <v>49</v>
      </c>
      <c r="B58" s="2">
        <v>5</v>
      </c>
      <c r="C58" s="3">
        <v>28</v>
      </c>
      <c r="D58" s="1" t="s">
        <v>255</v>
      </c>
      <c r="E58" s="1" t="s">
        <v>2</v>
      </c>
      <c r="F58" s="1" t="s">
        <v>86</v>
      </c>
      <c r="G58" s="2">
        <v>12</v>
      </c>
      <c r="H58" s="1" t="s">
        <v>102</v>
      </c>
    </row>
    <row r="59" spans="1:8">
      <c r="A59" s="2" t="s">
        <v>57</v>
      </c>
      <c r="B59" s="2">
        <v>6</v>
      </c>
      <c r="C59" s="3">
        <v>12</v>
      </c>
      <c r="D59" s="1" t="s">
        <v>223</v>
      </c>
      <c r="E59" s="1" t="s">
        <v>2</v>
      </c>
      <c r="F59" s="1" t="s">
        <v>86</v>
      </c>
      <c r="G59" s="2">
        <v>17</v>
      </c>
      <c r="H59" s="1" t="s">
        <v>102</v>
      </c>
    </row>
    <row r="60" spans="1:8">
      <c r="A60" s="2" t="s">
        <v>74</v>
      </c>
      <c r="B60" s="2">
        <v>7</v>
      </c>
      <c r="C60" s="3">
        <v>16</v>
      </c>
      <c r="D60" s="1" t="s">
        <v>254</v>
      </c>
      <c r="E60" s="1" t="s">
        <v>2</v>
      </c>
      <c r="F60" s="1" t="s">
        <v>86</v>
      </c>
      <c r="G60" s="2">
        <v>24</v>
      </c>
      <c r="H60" s="1" t="s">
        <v>102</v>
      </c>
    </row>
    <row r="61" spans="1:8">
      <c r="A61" s="2" t="s">
        <v>81</v>
      </c>
      <c r="B61" s="2">
        <v>8</v>
      </c>
      <c r="C61" s="3">
        <v>34</v>
      </c>
      <c r="D61" s="1" t="s">
        <v>250</v>
      </c>
      <c r="E61" s="1" t="s">
        <v>2</v>
      </c>
      <c r="F61" s="1" t="s">
        <v>86</v>
      </c>
      <c r="G61" s="2">
        <v>28</v>
      </c>
      <c r="H61" s="1" t="s">
        <v>102</v>
      </c>
    </row>
    <row r="62" spans="1:8">
      <c r="A62" s="2" t="s">
        <v>10</v>
      </c>
      <c r="B62" s="2">
        <v>1</v>
      </c>
      <c r="C62" s="3">
        <v>42</v>
      </c>
      <c r="D62" s="1" t="s">
        <v>144</v>
      </c>
      <c r="E62" s="1" t="s">
        <v>2</v>
      </c>
      <c r="F62" s="1" t="s">
        <v>87</v>
      </c>
      <c r="G62" s="2">
        <v>1</v>
      </c>
      <c r="H62" s="1" t="s">
        <v>102</v>
      </c>
    </row>
    <row r="63" spans="1:8">
      <c r="A63" s="2" t="s">
        <v>16</v>
      </c>
      <c r="B63" s="2">
        <v>2</v>
      </c>
      <c r="C63" s="3">
        <v>22</v>
      </c>
      <c r="D63" s="1" t="s">
        <v>145</v>
      </c>
      <c r="E63" s="1" t="s">
        <v>2</v>
      </c>
      <c r="F63" s="1" t="s">
        <v>87</v>
      </c>
      <c r="G63" s="2">
        <v>2</v>
      </c>
      <c r="H63" s="1" t="s">
        <v>102</v>
      </c>
    </row>
    <row r="64" spans="1:8">
      <c r="A64" s="2" t="s">
        <v>34</v>
      </c>
      <c r="B64" s="2">
        <v>3</v>
      </c>
      <c r="C64" s="3">
        <v>35</v>
      </c>
      <c r="D64" s="1" t="s">
        <v>241</v>
      </c>
      <c r="E64" s="1" t="s">
        <v>2</v>
      </c>
      <c r="F64" s="1" t="s">
        <v>87</v>
      </c>
      <c r="G64" s="2">
        <v>6</v>
      </c>
      <c r="H64" s="1" t="s">
        <v>242</v>
      </c>
    </row>
    <row r="65" spans="1:8">
      <c r="A65" s="2" t="s">
        <v>38</v>
      </c>
      <c r="B65" s="2">
        <v>4</v>
      </c>
      <c r="C65" s="3">
        <v>20</v>
      </c>
      <c r="D65" s="1" t="s">
        <v>100</v>
      </c>
      <c r="E65" s="1" t="s">
        <v>2</v>
      </c>
      <c r="F65" s="1" t="s">
        <v>87</v>
      </c>
      <c r="G65" s="2">
        <v>8</v>
      </c>
      <c r="H65" s="1" t="s">
        <v>102</v>
      </c>
    </row>
    <row r="66" spans="1:8">
      <c r="A66" s="2" t="s">
        <v>40</v>
      </c>
      <c r="B66" s="2">
        <v>5</v>
      </c>
      <c r="C66" s="3">
        <v>9</v>
      </c>
      <c r="D66" s="1" t="s">
        <v>257</v>
      </c>
      <c r="E66" s="1" t="s">
        <v>2</v>
      </c>
      <c r="F66" s="1" t="s">
        <v>87</v>
      </c>
      <c r="G66" s="2">
        <v>9</v>
      </c>
      <c r="H66" s="1" t="s">
        <v>102</v>
      </c>
    </row>
    <row r="67" spans="1:8">
      <c r="A67" s="2" t="s">
        <v>48</v>
      </c>
      <c r="B67" s="2">
        <v>6</v>
      </c>
      <c r="C67" s="3">
        <v>10</v>
      </c>
      <c r="D67" s="1" t="s">
        <v>264</v>
      </c>
      <c r="E67" s="1" t="s">
        <v>2</v>
      </c>
      <c r="F67" s="1" t="s">
        <v>87</v>
      </c>
      <c r="G67" s="2">
        <v>11</v>
      </c>
      <c r="H67" s="1" t="s">
        <v>164</v>
      </c>
    </row>
    <row r="68" spans="1:8">
      <c r="A68" s="2" t="s">
        <v>51</v>
      </c>
      <c r="B68" s="2">
        <v>7</v>
      </c>
      <c r="C68" s="3">
        <v>36</v>
      </c>
      <c r="D68" s="1" t="s">
        <v>154</v>
      </c>
      <c r="E68" s="1" t="s">
        <v>2</v>
      </c>
      <c r="F68" s="1" t="s">
        <v>87</v>
      </c>
      <c r="G68" s="2">
        <v>13</v>
      </c>
      <c r="H68" s="1" t="s">
        <v>102</v>
      </c>
    </row>
    <row r="69" spans="1:8">
      <c r="A69" s="2" t="s">
        <v>53</v>
      </c>
      <c r="B69" s="2">
        <v>8</v>
      </c>
      <c r="C69" s="3">
        <v>6</v>
      </c>
      <c r="D69" s="1" t="s">
        <v>262</v>
      </c>
      <c r="E69" s="1" t="s">
        <v>2</v>
      </c>
      <c r="F69" s="1" t="s">
        <v>87</v>
      </c>
      <c r="G69" s="2">
        <v>15</v>
      </c>
      <c r="H69" s="1" t="s">
        <v>102</v>
      </c>
    </row>
    <row r="70" spans="1:8">
      <c r="A70" s="2" t="s">
        <v>67</v>
      </c>
      <c r="B70" s="2">
        <v>9</v>
      </c>
      <c r="C70" s="3">
        <v>39</v>
      </c>
      <c r="D70" s="1" t="s">
        <v>251</v>
      </c>
      <c r="E70" s="1" t="s">
        <v>2</v>
      </c>
      <c r="F70" s="1" t="s">
        <v>87</v>
      </c>
      <c r="G70" s="2">
        <v>21</v>
      </c>
      <c r="H70" s="1" t="s">
        <v>164</v>
      </c>
    </row>
    <row r="71" spans="1:8">
      <c r="A71" s="2" t="s">
        <v>68</v>
      </c>
      <c r="B71" s="2">
        <v>10</v>
      </c>
      <c r="C71" s="3">
        <v>27</v>
      </c>
      <c r="D71" s="1" t="s">
        <v>224</v>
      </c>
      <c r="E71" s="1" t="s">
        <v>2</v>
      </c>
      <c r="F71" s="1" t="s">
        <v>87</v>
      </c>
      <c r="G71" s="2">
        <v>22</v>
      </c>
      <c r="H71" s="1" t="s">
        <v>102</v>
      </c>
    </row>
    <row r="72" spans="1:8">
      <c r="A72" s="2" t="s">
        <v>76</v>
      </c>
      <c r="B72" s="2">
        <v>11</v>
      </c>
      <c r="C72" s="3">
        <v>29</v>
      </c>
      <c r="D72" s="1" t="s">
        <v>252</v>
      </c>
      <c r="E72" s="1" t="s">
        <v>2</v>
      </c>
      <c r="F72" s="1" t="s">
        <v>87</v>
      </c>
      <c r="G72" s="2">
        <v>26</v>
      </c>
      <c r="H72" s="1" t="s">
        <v>102</v>
      </c>
    </row>
    <row r="73" spans="1:8">
      <c r="A73" s="2" t="s">
        <v>36</v>
      </c>
      <c r="B73" s="2">
        <v>1</v>
      </c>
      <c r="C73" s="3">
        <v>13</v>
      </c>
      <c r="D73" s="1" t="s">
        <v>150</v>
      </c>
      <c r="E73" s="1" t="s">
        <v>2</v>
      </c>
      <c r="F73" s="1" t="s">
        <v>92</v>
      </c>
      <c r="G73" s="2">
        <v>7</v>
      </c>
      <c r="H73" s="1" t="s">
        <v>102</v>
      </c>
    </row>
    <row r="74" spans="1:8">
      <c r="A74" s="2" t="s">
        <v>52</v>
      </c>
      <c r="B74" s="2">
        <v>2</v>
      </c>
      <c r="C74" s="3">
        <v>33</v>
      </c>
      <c r="D74" s="1" t="s">
        <v>268</v>
      </c>
      <c r="E74" s="1" t="s">
        <v>2</v>
      </c>
      <c r="F74" s="1" t="s">
        <v>92</v>
      </c>
      <c r="G74" s="2">
        <v>14</v>
      </c>
      <c r="H74" s="1" t="s">
        <v>102</v>
      </c>
    </row>
    <row r="75" spans="1:8">
      <c r="A75" s="2" t="s">
        <v>56</v>
      </c>
      <c r="B75" s="2">
        <v>3</v>
      </c>
      <c r="C75" s="3">
        <v>11</v>
      </c>
      <c r="D75" s="1" t="s">
        <v>259</v>
      </c>
      <c r="E75" s="1" t="s">
        <v>2</v>
      </c>
      <c r="F75" s="1" t="s">
        <v>92</v>
      </c>
      <c r="G75" s="2">
        <v>16</v>
      </c>
      <c r="H75" s="1" t="s">
        <v>164</v>
      </c>
    </row>
    <row r="76" spans="1:8">
      <c r="A76" s="2" t="s">
        <v>62</v>
      </c>
      <c r="B76" s="2">
        <v>4</v>
      </c>
      <c r="C76" s="3">
        <v>30</v>
      </c>
      <c r="D76" s="1" t="s">
        <v>155</v>
      </c>
      <c r="E76" s="1" t="s">
        <v>2</v>
      </c>
      <c r="F76" s="1" t="s">
        <v>92</v>
      </c>
      <c r="G76" s="2">
        <v>18</v>
      </c>
      <c r="H76" s="1" t="s">
        <v>162</v>
      </c>
    </row>
    <row r="77" spans="1:8">
      <c r="A77" s="2" t="s">
        <v>80</v>
      </c>
      <c r="B77" s="2">
        <v>5</v>
      </c>
      <c r="C77" s="3">
        <v>40</v>
      </c>
      <c r="D77" s="1" t="s">
        <v>273</v>
      </c>
      <c r="E77" s="1" t="s">
        <v>2</v>
      </c>
      <c r="F77" s="1" t="s">
        <v>92</v>
      </c>
      <c r="G77" s="2">
        <v>27</v>
      </c>
      <c r="H77" s="1" t="s">
        <v>102</v>
      </c>
    </row>
    <row r="78" spans="1:8">
      <c r="A78" s="2" t="s">
        <v>64</v>
      </c>
      <c r="B78" s="2">
        <v>1</v>
      </c>
      <c r="C78" s="3">
        <v>41</v>
      </c>
      <c r="D78" s="1" t="s">
        <v>258</v>
      </c>
      <c r="E78" s="1" t="s">
        <v>2</v>
      </c>
      <c r="F78" s="1" t="s">
        <v>108</v>
      </c>
      <c r="G78" s="2">
        <v>19</v>
      </c>
      <c r="H78" s="1" t="s">
        <v>164</v>
      </c>
    </row>
    <row r="79" spans="1:8">
      <c r="A79" s="2" t="s">
        <v>65</v>
      </c>
      <c r="B79" s="2">
        <v>1</v>
      </c>
      <c r="C79" s="3">
        <v>38</v>
      </c>
      <c r="D79" s="1" t="s">
        <v>272</v>
      </c>
      <c r="E79" s="1" t="s">
        <v>2</v>
      </c>
      <c r="F79" s="1" t="s">
        <v>89</v>
      </c>
      <c r="G79" s="2">
        <v>20</v>
      </c>
      <c r="H79" s="1" t="s">
        <v>164</v>
      </c>
    </row>
    <row r="80" spans="1:8">
      <c r="A80" s="2" t="s">
        <v>73</v>
      </c>
      <c r="B80" s="2">
        <v>2</v>
      </c>
      <c r="C80" s="3">
        <v>18</v>
      </c>
      <c r="D80" s="1" t="s">
        <v>266</v>
      </c>
      <c r="E80" s="1" t="s">
        <v>2</v>
      </c>
      <c r="F80" s="1" t="s">
        <v>89</v>
      </c>
      <c r="G80" s="2">
        <v>23</v>
      </c>
      <c r="H80" s="1" t="s">
        <v>102</v>
      </c>
    </row>
    <row r="81" spans="1:8">
      <c r="A81" s="2" t="s">
        <v>75</v>
      </c>
      <c r="B81" s="2">
        <v>3</v>
      </c>
      <c r="C81" s="3">
        <v>45</v>
      </c>
      <c r="D81" s="1" t="s">
        <v>281</v>
      </c>
      <c r="E81" s="1" t="s">
        <v>2</v>
      </c>
      <c r="F81" s="1" t="s">
        <v>89</v>
      </c>
      <c r="G81" s="2">
        <v>25</v>
      </c>
      <c r="H81" s="1" t="s">
        <v>102</v>
      </c>
    </row>
    <row r="82" spans="1:8">
      <c r="A82" s="31" t="s">
        <v>286</v>
      </c>
      <c r="B82" s="2" t="s">
        <v>286</v>
      </c>
      <c r="C82" s="3">
        <v>32</v>
      </c>
      <c r="D82" s="13" t="s">
        <v>245</v>
      </c>
      <c r="E82" s="13" t="s">
        <v>2</v>
      </c>
      <c r="F82" s="13" t="s">
        <v>86</v>
      </c>
      <c r="G82" s="18" t="s">
        <v>286</v>
      </c>
      <c r="H82" s="1" t="s">
        <v>102</v>
      </c>
    </row>
  </sheetData>
  <sortState ref="A2:H78">
    <sortCondition ref="E2:E78"/>
    <sortCondition ref="F2:F78"/>
    <sortCondition ref="B2:B78"/>
  </sortState>
  <conditionalFormatting sqref="D4 B4">
    <cfRule type="cellIs" dxfId="7" priority="9" operator="lessThan">
      <formula>6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79"/>
  <sheetViews>
    <sheetView workbookViewId="0"/>
  </sheetViews>
  <sheetFormatPr baseColWidth="10" defaultRowHeight="15"/>
  <cols>
    <col min="1" max="1" width="5.85546875" customWidth="1"/>
    <col min="2" max="2" width="6" customWidth="1"/>
    <col min="3" max="3" width="43.85546875" bestFit="1" customWidth="1"/>
    <col min="5" max="5" width="16" customWidth="1"/>
    <col min="6" max="6" width="6.85546875" style="6" customWidth="1"/>
    <col min="7" max="7" width="6.85546875" customWidth="1"/>
    <col min="8" max="8" width="23.5703125" bestFit="1" customWidth="1"/>
    <col min="9" max="10" width="6" customWidth="1"/>
    <col min="11" max="11" width="4.85546875" customWidth="1"/>
  </cols>
  <sheetData>
    <row r="1" spans="1:10" ht="30">
      <c r="A1" s="7" t="s">
        <v>104</v>
      </c>
      <c r="B1" s="8" t="s">
        <v>5</v>
      </c>
      <c r="C1" s="9" t="s">
        <v>6</v>
      </c>
      <c r="D1" s="10" t="s">
        <v>1</v>
      </c>
      <c r="E1" s="10" t="s">
        <v>85</v>
      </c>
      <c r="F1" s="11" t="s">
        <v>106</v>
      </c>
      <c r="G1" s="11" t="s">
        <v>105</v>
      </c>
      <c r="H1" s="10" t="s">
        <v>0</v>
      </c>
      <c r="I1" s="11" t="s">
        <v>239</v>
      </c>
      <c r="J1" s="11" t="s">
        <v>240</v>
      </c>
    </row>
    <row r="2" spans="1:10">
      <c r="A2" s="2" t="s">
        <v>7</v>
      </c>
      <c r="B2" s="3">
        <v>132</v>
      </c>
      <c r="C2" s="1" t="s">
        <v>267</v>
      </c>
      <c r="D2" s="1" t="s">
        <v>3</v>
      </c>
      <c r="E2" s="1" t="s">
        <v>86</v>
      </c>
      <c r="F2" s="2">
        <v>1</v>
      </c>
      <c r="G2" s="2">
        <v>1</v>
      </c>
      <c r="H2" s="1" t="s">
        <v>102</v>
      </c>
      <c r="I2" s="2">
        <v>28</v>
      </c>
      <c r="J2" s="2">
        <v>28</v>
      </c>
    </row>
    <row r="3" spans="1:10">
      <c r="A3" s="2" t="s">
        <v>8</v>
      </c>
      <c r="B3" s="3">
        <v>102</v>
      </c>
      <c r="C3" s="1" t="s">
        <v>91</v>
      </c>
      <c r="D3" s="1" t="s">
        <v>3</v>
      </c>
      <c r="E3" s="1" t="s">
        <v>86</v>
      </c>
      <c r="F3" s="2">
        <v>2</v>
      </c>
      <c r="G3" s="2">
        <v>2</v>
      </c>
      <c r="H3" s="1" t="s">
        <v>102</v>
      </c>
      <c r="I3" s="2">
        <v>25</v>
      </c>
      <c r="J3" s="2">
        <v>25</v>
      </c>
    </row>
    <row r="4" spans="1:10">
      <c r="A4" s="2" t="s">
        <v>9</v>
      </c>
      <c r="B4" s="3">
        <v>147</v>
      </c>
      <c r="C4" s="1" t="s">
        <v>279</v>
      </c>
      <c r="D4" s="1" t="s">
        <v>3</v>
      </c>
      <c r="E4" s="1" t="s">
        <v>86</v>
      </c>
      <c r="F4" s="2">
        <v>3</v>
      </c>
      <c r="G4" s="2">
        <v>3</v>
      </c>
      <c r="H4" s="1" t="s">
        <v>102</v>
      </c>
      <c r="I4" s="2">
        <v>23</v>
      </c>
      <c r="J4" s="2">
        <v>23</v>
      </c>
    </row>
    <row r="5" spans="1:10">
      <c r="A5" s="2" t="s">
        <v>10</v>
      </c>
      <c r="B5" s="3">
        <v>42</v>
      </c>
      <c r="C5" s="1" t="s">
        <v>144</v>
      </c>
      <c r="D5" s="1" t="s">
        <v>2</v>
      </c>
      <c r="E5" s="1" t="s">
        <v>87</v>
      </c>
      <c r="F5" s="2">
        <v>1</v>
      </c>
      <c r="G5" s="2">
        <v>1</v>
      </c>
      <c r="H5" s="1" t="s">
        <v>102</v>
      </c>
      <c r="I5" s="2">
        <v>28</v>
      </c>
      <c r="J5" s="2">
        <v>28</v>
      </c>
    </row>
    <row r="6" spans="1:10">
      <c r="A6" s="2" t="s">
        <v>11</v>
      </c>
      <c r="B6" s="3">
        <v>131</v>
      </c>
      <c r="C6" s="1" t="s">
        <v>248</v>
      </c>
      <c r="D6" s="1" t="s">
        <v>3</v>
      </c>
      <c r="E6" s="1" t="s">
        <v>86</v>
      </c>
      <c r="F6" s="2">
        <v>4</v>
      </c>
      <c r="G6" s="2">
        <v>4</v>
      </c>
      <c r="H6" s="1" t="s">
        <v>249</v>
      </c>
      <c r="I6" s="2">
        <v>21</v>
      </c>
      <c r="J6" s="2">
        <v>21</v>
      </c>
    </row>
    <row r="7" spans="1:10">
      <c r="A7" s="2" t="s">
        <v>12</v>
      </c>
      <c r="B7" s="3">
        <v>136</v>
      </c>
      <c r="C7" s="1" t="s">
        <v>269</v>
      </c>
      <c r="D7" s="1" t="s">
        <v>3</v>
      </c>
      <c r="E7" s="1" t="s">
        <v>92</v>
      </c>
      <c r="F7" s="2">
        <v>5</v>
      </c>
      <c r="G7" s="2">
        <v>1</v>
      </c>
      <c r="H7" s="1" t="s">
        <v>270</v>
      </c>
      <c r="I7" s="2">
        <v>19</v>
      </c>
      <c r="J7" s="2">
        <v>28</v>
      </c>
    </row>
    <row r="8" spans="1:10">
      <c r="A8" s="2" t="s">
        <v>13</v>
      </c>
      <c r="B8" s="3">
        <v>150</v>
      </c>
      <c r="C8" s="1" t="s">
        <v>282</v>
      </c>
      <c r="D8" s="1" t="s">
        <v>4</v>
      </c>
      <c r="E8" s="1" t="s">
        <v>86</v>
      </c>
      <c r="F8" s="2">
        <v>1</v>
      </c>
      <c r="G8" s="2">
        <v>1</v>
      </c>
      <c r="H8" s="1" t="s">
        <v>283</v>
      </c>
      <c r="I8" s="2">
        <v>28</v>
      </c>
      <c r="J8" s="2">
        <v>28</v>
      </c>
    </row>
    <row r="9" spans="1:10">
      <c r="A9" s="2" t="s">
        <v>14</v>
      </c>
      <c r="B9" s="3">
        <v>152</v>
      </c>
      <c r="C9" s="1" t="s">
        <v>285</v>
      </c>
      <c r="D9" s="1" t="s">
        <v>3</v>
      </c>
      <c r="E9" s="1" t="s">
        <v>86</v>
      </c>
      <c r="F9" s="2">
        <v>6</v>
      </c>
      <c r="G9" s="2">
        <v>5</v>
      </c>
      <c r="H9" s="1" t="s">
        <v>102</v>
      </c>
      <c r="I9" s="2">
        <v>17</v>
      </c>
      <c r="J9" s="2">
        <v>19</v>
      </c>
    </row>
    <row r="10" spans="1:10">
      <c r="A10" s="2" t="s">
        <v>15</v>
      </c>
      <c r="B10" s="3">
        <v>120</v>
      </c>
      <c r="C10" s="1" t="s">
        <v>284</v>
      </c>
      <c r="D10" s="1" t="s">
        <v>3</v>
      </c>
      <c r="E10" s="1" t="s">
        <v>87</v>
      </c>
      <c r="F10" s="2">
        <v>7</v>
      </c>
      <c r="G10" s="2">
        <v>1</v>
      </c>
      <c r="H10" s="1" t="s">
        <v>102</v>
      </c>
      <c r="I10" s="2">
        <v>15</v>
      </c>
      <c r="J10" s="2">
        <v>28</v>
      </c>
    </row>
    <row r="11" spans="1:10">
      <c r="A11" s="2" t="s">
        <v>16</v>
      </c>
      <c r="B11" s="3">
        <v>22</v>
      </c>
      <c r="C11" s="1" t="s">
        <v>145</v>
      </c>
      <c r="D11" s="1" t="s">
        <v>2</v>
      </c>
      <c r="E11" s="1" t="s">
        <v>87</v>
      </c>
      <c r="F11" s="2">
        <v>2</v>
      </c>
      <c r="G11" s="2">
        <v>2</v>
      </c>
      <c r="H11" s="1" t="s">
        <v>102</v>
      </c>
      <c r="I11" s="2">
        <v>25</v>
      </c>
      <c r="J11" s="2">
        <v>25</v>
      </c>
    </row>
    <row r="12" spans="1:10">
      <c r="A12" s="2" t="s">
        <v>17</v>
      </c>
      <c r="B12" s="3">
        <v>44</v>
      </c>
      <c r="C12" s="1" t="s">
        <v>219</v>
      </c>
      <c r="D12" s="1" t="s">
        <v>2</v>
      </c>
      <c r="E12" s="1" t="s">
        <v>86</v>
      </c>
      <c r="F12" s="2">
        <v>3</v>
      </c>
      <c r="G12" s="2">
        <v>1</v>
      </c>
      <c r="H12" s="1" t="s">
        <v>102</v>
      </c>
      <c r="I12" s="2">
        <v>23</v>
      </c>
      <c r="J12" s="2">
        <v>28</v>
      </c>
    </row>
    <row r="13" spans="1:10">
      <c r="A13" s="2" t="s">
        <v>18</v>
      </c>
      <c r="B13" s="3">
        <v>2</v>
      </c>
      <c r="C13" s="1" t="s">
        <v>148</v>
      </c>
      <c r="D13" s="1" t="s">
        <v>2</v>
      </c>
      <c r="E13" s="14" t="s">
        <v>86</v>
      </c>
      <c r="F13" s="2">
        <v>4</v>
      </c>
      <c r="G13" s="2">
        <v>2</v>
      </c>
      <c r="H13" s="1" t="s">
        <v>161</v>
      </c>
      <c r="I13" s="2">
        <v>21</v>
      </c>
      <c r="J13" s="2">
        <v>25</v>
      </c>
    </row>
    <row r="14" spans="1:10">
      <c r="A14" s="2" t="s">
        <v>19</v>
      </c>
      <c r="B14" s="3">
        <v>31</v>
      </c>
      <c r="C14" s="1" t="s">
        <v>247</v>
      </c>
      <c r="D14" s="1" t="s">
        <v>2</v>
      </c>
      <c r="E14" s="1" t="s">
        <v>86</v>
      </c>
      <c r="F14" s="2">
        <v>5</v>
      </c>
      <c r="G14" s="2">
        <v>3</v>
      </c>
      <c r="H14" s="1" t="s">
        <v>102</v>
      </c>
      <c r="I14" s="2">
        <v>19</v>
      </c>
      <c r="J14" s="2">
        <v>23</v>
      </c>
    </row>
    <row r="15" spans="1:10">
      <c r="A15" s="2" t="s">
        <v>20</v>
      </c>
      <c r="B15" s="3">
        <v>144</v>
      </c>
      <c r="C15" s="1" t="s">
        <v>194</v>
      </c>
      <c r="D15" s="1" t="s">
        <v>3</v>
      </c>
      <c r="E15" s="1" t="s">
        <v>86</v>
      </c>
      <c r="F15" s="2">
        <v>8</v>
      </c>
      <c r="G15" s="2">
        <v>6</v>
      </c>
      <c r="H15" s="1" t="s">
        <v>102</v>
      </c>
      <c r="I15" s="2">
        <v>13</v>
      </c>
      <c r="J15" s="2">
        <v>17</v>
      </c>
    </row>
    <row r="16" spans="1:10">
      <c r="A16" s="2" t="s">
        <v>21</v>
      </c>
      <c r="B16" s="3">
        <v>101</v>
      </c>
      <c r="C16" s="1" t="s">
        <v>129</v>
      </c>
      <c r="D16" s="1" t="s">
        <v>4</v>
      </c>
      <c r="E16" s="1" t="s">
        <v>86</v>
      </c>
      <c r="F16" s="2">
        <v>2</v>
      </c>
      <c r="G16" s="2">
        <v>2</v>
      </c>
      <c r="H16" s="1" t="s">
        <v>102</v>
      </c>
      <c r="I16" s="2">
        <v>25</v>
      </c>
      <c r="J16" s="2">
        <v>25</v>
      </c>
    </row>
    <row r="17" spans="1:10">
      <c r="A17" s="2" t="s">
        <v>22</v>
      </c>
      <c r="B17" s="3">
        <v>135</v>
      </c>
      <c r="C17" s="1" t="s">
        <v>177</v>
      </c>
      <c r="D17" s="1" t="s">
        <v>3</v>
      </c>
      <c r="E17" s="1" t="s">
        <v>87</v>
      </c>
      <c r="F17" s="2">
        <v>9</v>
      </c>
      <c r="G17" s="2">
        <v>2</v>
      </c>
      <c r="H17" s="1" t="s">
        <v>102</v>
      </c>
      <c r="I17" s="2">
        <v>11</v>
      </c>
      <c r="J17" s="2">
        <v>25</v>
      </c>
    </row>
    <row r="18" spans="1:10">
      <c r="A18" s="2" t="s">
        <v>23</v>
      </c>
      <c r="B18" s="3">
        <v>127</v>
      </c>
      <c r="C18" s="1" t="s">
        <v>121</v>
      </c>
      <c r="D18" s="1" t="s">
        <v>3</v>
      </c>
      <c r="E18" s="1" t="s">
        <v>87</v>
      </c>
      <c r="F18" s="2">
        <v>10</v>
      </c>
      <c r="G18" s="2">
        <v>3</v>
      </c>
      <c r="H18" s="1" t="s">
        <v>102</v>
      </c>
      <c r="I18" s="2">
        <v>9</v>
      </c>
      <c r="J18" s="2">
        <v>23</v>
      </c>
    </row>
    <row r="19" spans="1:10">
      <c r="A19" s="2" t="s">
        <v>24</v>
      </c>
      <c r="B19" s="3">
        <v>117</v>
      </c>
      <c r="C19" s="1" t="s">
        <v>128</v>
      </c>
      <c r="D19" s="1" t="s">
        <v>4</v>
      </c>
      <c r="E19" s="1" t="s">
        <v>87</v>
      </c>
      <c r="F19" s="2">
        <v>3</v>
      </c>
      <c r="G19" s="2">
        <v>1</v>
      </c>
      <c r="H19" s="1" t="s">
        <v>102</v>
      </c>
      <c r="I19" s="2">
        <v>23</v>
      </c>
      <c r="J19" s="2">
        <v>28</v>
      </c>
    </row>
    <row r="20" spans="1:10">
      <c r="A20" s="2" t="s">
        <v>25</v>
      </c>
      <c r="B20" s="3">
        <v>134</v>
      </c>
      <c r="C20" s="1" t="s">
        <v>120</v>
      </c>
      <c r="D20" s="1" t="s">
        <v>3</v>
      </c>
      <c r="E20" s="1" t="s">
        <v>92</v>
      </c>
      <c r="F20" s="2">
        <v>11</v>
      </c>
      <c r="G20" s="2">
        <v>2</v>
      </c>
      <c r="H20" s="1" t="s">
        <v>102</v>
      </c>
      <c r="I20" s="2">
        <v>3</v>
      </c>
      <c r="J20" s="2">
        <v>25</v>
      </c>
    </row>
    <row r="21" spans="1:10">
      <c r="A21" s="2" t="s">
        <v>26</v>
      </c>
      <c r="B21" s="3">
        <v>130</v>
      </c>
      <c r="C21" s="1" t="s">
        <v>182</v>
      </c>
      <c r="D21" s="1" t="s">
        <v>3</v>
      </c>
      <c r="E21" s="1" t="s">
        <v>87</v>
      </c>
      <c r="F21" s="2">
        <v>12</v>
      </c>
      <c r="G21" s="2">
        <v>4</v>
      </c>
      <c r="H21" s="1" t="s">
        <v>102</v>
      </c>
      <c r="I21" s="2">
        <v>3</v>
      </c>
      <c r="J21" s="2">
        <v>21</v>
      </c>
    </row>
    <row r="22" spans="1:10">
      <c r="A22" s="2" t="s">
        <v>27</v>
      </c>
      <c r="B22" s="3">
        <v>107</v>
      </c>
      <c r="C22" s="1" t="s">
        <v>243</v>
      </c>
      <c r="D22" s="1" t="s">
        <v>3</v>
      </c>
      <c r="E22" s="1" t="s">
        <v>87</v>
      </c>
      <c r="F22" s="2">
        <v>13</v>
      </c>
      <c r="G22" s="2">
        <v>5</v>
      </c>
      <c r="H22" s="1" t="s">
        <v>102</v>
      </c>
      <c r="I22" s="2">
        <v>3</v>
      </c>
      <c r="J22" s="2">
        <v>19</v>
      </c>
    </row>
    <row r="23" spans="1:10">
      <c r="A23" s="2" t="s">
        <v>28</v>
      </c>
      <c r="B23" s="3">
        <v>111</v>
      </c>
      <c r="C23" s="1" t="s">
        <v>246</v>
      </c>
      <c r="D23" s="1" t="s">
        <v>3</v>
      </c>
      <c r="E23" s="1" t="s">
        <v>87</v>
      </c>
      <c r="F23" s="2">
        <v>14</v>
      </c>
      <c r="G23" s="2">
        <v>6</v>
      </c>
      <c r="H23" s="1" t="s">
        <v>102</v>
      </c>
      <c r="I23" s="2">
        <v>3</v>
      </c>
      <c r="J23" s="2">
        <v>17</v>
      </c>
    </row>
    <row r="24" spans="1:10">
      <c r="A24" s="2" t="s">
        <v>29</v>
      </c>
      <c r="B24" s="3">
        <v>149</v>
      </c>
      <c r="C24" s="1" t="s">
        <v>97</v>
      </c>
      <c r="D24" s="1" t="s">
        <v>3</v>
      </c>
      <c r="E24" s="1" t="s">
        <v>92</v>
      </c>
      <c r="F24" s="2">
        <v>15</v>
      </c>
      <c r="G24" s="2">
        <v>3</v>
      </c>
      <c r="H24" s="1" t="s">
        <v>102</v>
      </c>
      <c r="I24" s="2">
        <v>3</v>
      </c>
      <c r="J24" s="2">
        <v>23</v>
      </c>
    </row>
    <row r="25" spans="1:10">
      <c r="A25" s="2" t="s">
        <v>30</v>
      </c>
      <c r="B25" s="3">
        <v>119</v>
      </c>
      <c r="C25" s="1" t="s">
        <v>179</v>
      </c>
      <c r="D25" s="1" t="s">
        <v>3</v>
      </c>
      <c r="E25" s="1" t="s">
        <v>87</v>
      </c>
      <c r="F25" s="2">
        <v>16</v>
      </c>
      <c r="G25" s="2">
        <v>7</v>
      </c>
      <c r="H25" s="1" t="s">
        <v>102</v>
      </c>
      <c r="I25" s="2">
        <v>3</v>
      </c>
      <c r="J25" s="2">
        <v>15</v>
      </c>
    </row>
    <row r="26" spans="1:10">
      <c r="A26" s="2" t="s">
        <v>31</v>
      </c>
      <c r="B26" s="3">
        <v>106</v>
      </c>
      <c r="C26" s="1" t="s">
        <v>122</v>
      </c>
      <c r="D26" s="1" t="s">
        <v>3</v>
      </c>
      <c r="E26" s="1" t="s">
        <v>86</v>
      </c>
      <c r="F26" s="2">
        <v>17</v>
      </c>
      <c r="G26" s="2">
        <v>7</v>
      </c>
      <c r="H26" s="1" t="s">
        <v>102</v>
      </c>
      <c r="I26" s="2">
        <v>3</v>
      </c>
      <c r="J26" s="2">
        <v>15</v>
      </c>
    </row>
    <row r="27" spans="1:10">
      <c r="A27" s="2" t="s">
        <v>32</v>
      </c>
      <c r="B27" s="3">
        <v>129</v>
      </c>
      <c r="C27" s="1" t="s">
        <v>130</v>
      </c>
      <c r="D27" s="1" t="s">
        <v>4</v>
      </c>
      <c r="E27" s="1" t="s">
        <v>86</v>
      </c>
      <c r="F27" s="2">
        <v>4</v>
      </c>
      <c r="G27" s="2">
        <v>3</v>
      </c>
      <c r="H27" s="1" t="s">
        <v>102</v>
      </c>
      <c r="I27" s="2">
        <v>21</v>
      </c>
      <c r="J27" s="2">
        <v>23</v>
      </c>
    </row>
    <row r="28" spans="1:10">
      <c r="A28" s="2" t="s">
        <v>33</v>
      </c>
      <c r="B28" s="3">
        <v>125</v>
      </c>
      <c r="C28" s="1" t="s">
        <v>132</v>
      </c>
      <c r="D28" s="1" t="s">
        <v>4</v>
      </c>
      <c r="E28" s="1" t="s">
        <v>87</v>
      </c>
      <c r="F28" s="2">
        <v>5</v>
      </c>
      <c r="G28" s="2">
        <v>2</v>
      </c>
      <c r="H28" s="1" t="s">
        <v>102</v>
      </c>
      <c r="I28" s="2">
        <v>19</v>
      </c>
      <c r="J28" s="2">
        <v>25</v>
      </c>
    </row>
    <row r="29" spans="1:10">
      <c r="A29" s="2" t="s">
        <v>34</v>
      </c>
      <c r="B29" s="3">
        <v>35</v>
      </c>
      <c r="C29" s="1" t="s">
        <v>241</v>
      </c>
      <c r="D29" s="1" t="s">
        <v>2</v>
      </c>
      <c r="E29" s="1" t="s">
        <v>87</v>
      </c>
      <c r="F29" s="2">
        <v>6</v>
      </c>
      <c r="G29" s="2">
        <v>3</v>
      </c>
      <c r="H29" s="1" t="s">
        <v>242</v>
      </c>
      <c r="I29" s="2">
        <v>17</v>
      </c>
      <c r="J29" s="2">
        <v>23</v>
      </c>
    </row>
    <row r="30" spans="1:10">
      <c r="A30" s="2" t="s">
        <v>35</v>
      </c>
      <c r="B30" s="3">
        <v>140</v>
      </c>
      <c r="C30" s="1" t="s">
        <v>275</v>
      </c>
      <c r="D30" s="1" t="s">
        <v>3</v>
      </c>
      <c r="E30" s="1" t="s">
        <v>86</v>
      </c>
      <c r="F30" s="2">
        <v>18</v>
      </c>
      <c r="G30" s="2">
        <v>8</v>
      </c>
      <c r="H30" s="1" t="s">
        <v>102</v>
      </c>
      <c r="I30" s="2">
        <v>3</v>
      </c>
      <c r="J30" s="2">
        <v>13</v>
      </c>
    </row>
    <row r="31" spans="1:10">
      <c r="A31" s="2" t="s">
        <v>36</v>
      </c>
      <c r="B31" s="3">
        <v>13</v>
      </c>
      <c r="C31" s="1" t="s">
        <v>150</v>
      </c>
      <c r="D31" s="1" t="s">
        <v>2</v>
      </c>
      <c r="E31" s="1" t="s">
        <v>92</v>
      </c>
      <c r="F31" s="2">
        <v>7</v>
      </c>
      <c r="G31" s="2">
        <v>1</v>
      </c>
      <c r="H31" s="1" t="s">
        <v>102</v>
      </c>
      <c r="I31" s="2">
        <v>15</v>
      </c>
      <c r="J31" s="2">
        <v>28</v>
      </c>
    </row>
    <row r="32" spans="1:10">
      <c r="A32" s="2" t="s">
        <v>37</v>
      </c>
      <c r="B32" s="3">
        <v>139</v>
      </c>
      <c r="C32" s="1" t="s">
        <v>213</v>
      </c>
      <c r="D32" s="1" t="s">
        <v>3</v>
      </c>
      <c r="E32" s="1" t="s">
        <v>86</v>
      </c>
      <c r="F32" s="2">
        <v>19</v>
      </c>
      <c r="G32" s="2">
        <v>9</v>
      </c>
      <c r="H32" s="1" t="s">
        <v>102</v>
      </c>
      <c r="I32" s="2">
        <v>3</v>
      </c>
      <c r="J32" s="2">
        <v>11</v>
      </c>
    </row>
    <row r="33" spans="1:10">
      <c r="A33" s="2" t="s">
        <v>38</v>
      </c>
      <c r="B33" s="3">
        <v>20</v>
      </c>
      <c r="C33" s="1" t="s">
        <v>100</v>
      </c>
      <c r="D33" s="1" t="s">
        <v>2</v>
      </c>
      <c r="E33" s="1" t="s">
        <v>87</v>
      </c>
      <c r="F33" s="2">
        <v>8</v>
      </c>
      <c r="G33" s="2">
        <v>4</v>
      </c>
      <c r="H33" s="1" t="s">
        <v>102</v>
      </c>
      <c r="I33" s="2">
        <v>13</v>
      </c>
      <c r="J33" s="2">
        <v>21</v>
      </c>
    </row>
    <row r="34" spans="1:10">
      <c r="A34" s="2" t="s">
        <v>39</v>
      </c>
      <c r="B34" s="3">
        <v>104</v>
      </c>
      <c r="C34" s="1" t="s">
        <v>256</v>
      </c>
      <c r="D34" s="1" t="s">
        <v>3</v>
      </c>
      <c r="E34" s="1" t="s">
        <v>86</v>
      </c>
      <c r="F34" s="2">
        <v>20</v>
      </c>
      <c r="G34" s="2">
        <v>10</v>
      </c>
      <c r="H34" s="1" t="s">
        <v>102</v>
      </c>
      <c r="I34" s="2">
        <v>3</v>
      </c>
      <c r="J34" s="2">
        <v>9</v>
      </c>
    </row>
    <row r="35" spans="1:10">
      <c r="A35" s="2" t="s">
        <v>40</v>
      </c>
      <c r="B35" s="3">
        <v>9</v>
      </c>
      <c r="C35" s="1" t="s">
        <v>257</v>
      </c>
      <c r="D35" s="1" t="s">
        <v>2</v>
      </c>
      <c r="E35" s="1" t="s">
        <v>87</v>
      </c>
      <c r="F35" s="2">
        <v>9</v>
      </c>
      <c r="G35" s="2">
        <v>5</v>
      </c>
      <c r="H35" s="1" t="s">
        <v>102</v>
      </c>
      <c r="I35" s="2">
        <v>11</v>
      </c>
      <c r="J35" s="2">
        <v>19</v>
      </c>
    </row>
    <row r="36" spans="1:10">
      <c r="A36" s="2" t="s">
        <v>41</v>
      </c>
      <c r="B36" s="3">
        <v>43</v>
      </c>
      <c r="C36" s="1" t="s">
        <v>229</v>
      </c>
      <c r="D36" s="1" t="s">
        <v>2</v>
      </c>
      <c r="E36" s="1" t="s">
        <v>86</v>
      </c>
      <c r="F36" s="2">
        <v>10</v>
      </c>
      <c r="G36" s="2">
        <v>4</v>
      </c>
      <c r="H36" s="1" t="s">
        <v>102</v>
      </c>
      <c r="I36" s="2">
        <v>9</v>
      </c>
      <c r="J36" s="2">
        <v>21</v>
      </c>
    </row>
    <row r="37" spans="1:10">
      <c r="A37" s="2" t="s">
        <v>42</v>
      </c>
      <c r="B37" s="3">
        <v>122</v>
      </c>
      <c r="C37" s="1" t="s">
        <v>280</v>
      </c>
      <c r="D37" s="1" t="s">
        <v>3</v>
      </c>
      <c r="E37" s="1" t="s">
        <v>92</v>
      </c>
      <c r="F37" s="2">
        <v>21</v>
      </c>
      <c r="G37" s="2">
        <v>4</v>
      </c>
      <c r="H37" s="1" t="s">
        <v>102</v>
      </c>
      <c r="I37" s="2">
        <v>3</v>
      </c>
      <c r="J37" s="2">
        <v>21</v>
      </c>
    </row>
    <row r="38" spans="1:10">
      <c r="A38" s="2" t="s">
        <v>43</v>
      </c>
      <c r="B38" s="3">
        <v>143</v>
      </c>
      <c r="C38" s="1" t="s">
        <v>278</v>
      </c>
      <c r="D38" s="1" t="s">
        <v>4</v>
      </c>
      <c r="E38" s="1" t="s">
        <v>86</v>
      </c>
      <c r="F38" s="2">
        <v>6</v>
      </c>
      <c r="G38" s="2">
        <v>4</v>
      </c>
      <c r="H38" s="1" t="s">
        <v>277</v>
      </c>
      <c r="I38" s="2">
        <v>17</v>
      </c>
      <c r="J38" s="2">
        <v>21</v>
      </c>
    </row>
    <row r="39" spans="1:10">
      <c r="A39" s="2" t="s">
        <v>44</v>
      </c>
      <c r="B39" s="3">
        <v>114</v>
      </c>
      <c r="C39" s="1" t="s">
        <v>124</v>
      </c>
      <c r="D39" s="1" t="s">
        <v>3</v>
      </c>
      <c r="E39" s="1" t="s">
        <v>108</v>
      </c>
      <c r="F39" s="2">
        <v>22</v>
      </c>
      <c r="G39" s="2">
        <v>1</v>
      </c>
      <c r="H39" s="1" t="s">
        <v>102</v>
      </c>
      <c r="I39" s="2">
        <v>3</v>
      </c>
      <c r="J39" s="2">
        <v>28</v>
      </c>
    </row>
    <row r="40" spans="1:10">
      <c r="A40" s="2" t="s">
        <v>45</v>
      </c>
      <c r="B40" s="3">
        <v>103</v>
      </c>
      <c r="C40" s="1" t="s">
        <v>260</v>
      </c>
      <c r="D40" s="1" t="s">
        <v>3</v>
      </c>
      <c r="E40" s="1" t="s">
        <v>92</v>
      </c>
      <c r="F40" s="2">
        <v>23</v>
      </c>
      <c r="G40" s="2">
        <v>5</v>
      </c>
      <c r="H40" s="1" t="s">
        <v>261</v>
      </c>
      <c r="I40" s="2">
        <v>3</v>
      </c>
      <c r="J40" s="2">
        <v>19</v>
      </c>
    </row>
    <row r="41" spans="1:10">
      <c r="A41" s="2" t="s">
        <v>46</v>
      </c>
      <c r="B41" s="3">
        <v>151</v>
      </c>
      <c r="C41" s="1" t="s">
        <v>98</v>
      </c>
      <c r="D41" s="1" t="s">
        <v>4</v>
      </c>
      <c r="E41" s="1" t="s">
        <v>92</v>
      </c>
      <c r="F41" s="2">
        <v>7</v>
      </c>
      <c r="G41" s="2">
        <v>1</v>
      </c>
      <c r="H41" s="1" t="s">
        <v>102</v>
      </c>
      <c r="I41" s="2">
        <v>15</v>
      </c>
      <c r="J41" s="2">
        <v>28</v>
      </c>
    </row>
    <row r="42" spans="1:10">
      <c r="A42" s="2" t="s">
        <v>47</v>
      </c>
      <c r="B42" s="3">
        <v>113</v>
      </c>
      <c r="C42" s="1" t="s">
        <v>170</v>
      </c>
      <c r="D42" s="1" t="s">
        <v>3</v>
      </c>
      <c r="E42" s="1" t="s">
        <v>87</v>
      </c>
      <c r="F42" s="2">
        <v>24</v>
      </c>
      <c r="G42" s="2">
        <v>8</v>
      </c>
      <c r="H42" s="1" t="s">
        <v>102</v>
      </c>
      <c r="I42" s="2">
        <v>3</v>
      </c>
      <c r="J42" s="2">
        <v>13</v>
      </c>
    </row>
    <row r="43" spans="1:10">
      <c r="A43" s="2" t="s">
        <v>48</v>
      </c>
      <c r="B43" s="3">
        <v>10</v>
      </c>
      <c r="C43" s="1" t="s">
        <v>264</v>
      </c>
      <c r="D43" s="1" t="s">
        <v>2</v>
      </c>
      <c r="E43" s="1" t="s">
        <v>87</v>
      </c>
      <c r="F43" s="2">
        <v>11</v>
      </c>
      <c r="G43" s="2">
        <v>6</v>
      </c>
      <c r="H43" s="1" t="s">
        <v>164</v>
      </c>
      <c r="I43" s="2">
        <v>3</v>
      </c>
      <c r="J43" s="2">
        <v>17</v>
      </c>
    </row>
    <row r="44" spans="1:10">
      <c r="A44" s="2" t="s">
        <v>49</v>
      </c>
      <c r="B44" s="3">
        <v>28</v>
      </c>
      <c r="C44" s="1" t="s">
        <v>255</v>
      </c>
      <c r="D44" s="1" t="s">
        <v>2</v>
      </c>
      <c r="E44" s="1" t="s">
        <v>86</v>
      </c>
      <c r="F44" s="2">
        <v>12</v>
      </c>
      <c r="G44" s="2">
        <v>5</v>
      </c>
      <c r="H44" s="1" t="s">
        <v>102</v>
      </c>
      <c r="I44" s="2">
        <v>3</v>
      </c>
      <c r="J44" s="2">
        <v>19</v>
      </c>
    </row>
    <row r="45" spans="1:10">
      <c r="A45" s="2" t="s">
        <v>50</v>
      </c>
      <c r="B45" s="3">
        <v>105</v>
      </c>
      <c r="C45" s="1" t="s">
        <v>134</v>
      </c>
      <c r="D45" s="1" t="s">
        <v>4</v>
      </c>
      <c r="E45" s="1" t="s">
        <v>92</v>
      </c>
      <c r="F45" s="2">
        <v>8</v>
      </c>
      <c r="G45" s="2">
        <v>2</v>
      </c>
      <c r="H45" s="1" t="s">
        <v>102</v>
      </c>
      <c r="I45" s="2">
        <v>13</v>
      </c>
      <c r="J45" s="2">
        <v>25</v>
      </c>
    </row>
    <row r="46" spans="1:10">
      <c r="A46" s="2" t="s">
        <v>51</v>
      </c>
      <c r="B46" s="3">
        <v>36</v>
      </c>
      <c r="C46" s="1" t="s">
        <v>154</v>
      </c>
      <c r="D46" s="1" t="s">
        <v>2</v>
      </c>
      <c r="E46" s="1" t="s">
        <v>87</v>
      </c>
      <c r="F46" s="2">
        <v>13</v>
      </c>
      <c r="G46" s="2">
        <v>7</v>
      </c>
      <c r="H46" s="1" t="s">
        <v>102</v>
      </c>
      <c r="I46" s="2">
        <v>3</v>
      </c>
      <c r="J46" s="2">
        <v>15</v>
      </c>
    </row>
    <row r="47" spans="1:10">
      <c r="A47" s="2" t="s">
        <v>52</v>
      </c>
      <c r="B47" s="3">
        <v>33</v>
      </c>
      <c r="C47" s="1" t="s">
        <v>268</v>
      </c>
      <c r="D47" s="1" t="s">
        <v>2</v>
      </c>
      <c r="E47" s="1" t="s">
        <v>92</v>
      </c>
      <c r="F47" s="2">
        <v>14</v>
      </c>
      <c r="G47" s="2">
        <v>2</v>
      </c>
      <c r="H47" s="1" t="s">
        <v>102</v>
      </c>
      <c r="I47" s="2">
        <v>3</v>
      </c>
      <c r="J47" s="2">
        <v>25</v>
      </c>
    </row>
    <row r="48" spans="1:10">
      <c r="A48" s="2" t="s">
        <v>53</v>
      </c>
      <c r="B48" s="3">
        <v>6</v>
      </c>
      <c r="C48" s="1" t="s">
        <v>262</v>
      </c>
      <c r="D48" s="1" t="s">
        <v>2</v>
      </c>
      <c r="E48" s="1" t="s">
        <v>87</v>
      </c>
      <c r="F48" s="2">
        <v>15</v>
      </c>
      <c r="G48" s="2">
        <v>8</v>
      </c>
      <c r="H48" s="1" t="s">
        <v>102</v>
      </c>
      <c r="I48" s="2">
        <v>3</v>
      </c>
      <c r="J48" s="2">
        <v>13</v>
      </c>
    </row>
    <row r="49" spans="1:10">
      <c r="A49" s="2" t="s">
        <v>54</v>
      </c>
      <c r="B49" s="3">
        <v>4</v>
      </c>
      <c r="C49" s="1" t="s">
        <v>142</v>
      </c>
      <c r="D49" s="1" t="s">
        <v>90</v>
      </c>
      <c r="E49" s="1" t="s">
        <v>87</v>
      </c>
      <c r="F49" s="2">
        <v>1</v>
      </c>
      <c r="G49" s="2">
        <v>1</v>
      </c>
      <c r="H49" s="1" t="s">
        <v>161</v>
      </c>
      <c r="I49" s="2">
        <v>28</v>
      </c>
      <c r="J49" s="2">
        <v>28</v>
      </c>
    </row>
    <row r="50" spans="1:10">
      <c r="A50" s="2" t="s">
        <v>55</v>
      </c>
      <c r="B50" s="3">
        <v>146</v>
      </c>
      <c r="C50" s="1" t="s">
        <v>218</v>
      </c>
      <c r="D50" s="1" t="s">
        <v>3</v>
      </c>
      <c r="E50" s="1" t="s">
        <v>92</v>
      </c>
      <c r="F50" s="2">
        <v>25</v>
      </c>
      <c r="G50" s="2">
        <v>6</v>
      </c>
      <c r="H50" s="1" t="s">
        <v>102</v>
      </c>
      <c r="I50" s="2">
        <v>3</v>
      </c>
      <c r="J50" s="2">
        <v>17</v>
      </c>
    </row>
    <row r="51" spans="1:10">
      <c r="A51" s="2" t="s">
        <v>56</v>
      </c>
      <c r="B51" s="3">
        <v>11</v>
      </c>
      <c r="C51" s="1" t="s">
        <v>259</v>
      </c>
      <c r="D51" s="1" t="s">
        <v>2</v>
      </c>
      <c r="E51" s="1" t="s">
        <v>92</v>
      </c>
      <c r="F51" s="2">
        <v>16</v>
      </c>
      <c r="G51" s="2">
        <v>3</v>
      </c>
      <c r="H51" s="1" t="s">
        <v>164</v>
      </c>
      <c r="I51" s="2">
        <v>3</v>
      </c>
      <c r="J51" s="2">
        <v>23</v>
      </c>
    </row>
    <row r="52" spans="1:10">
      <c r="A52" s="2" t="s">
        <v>57</v>
      </c>
      <c r="B52" s="3">
        <v>12</v>
      </c>
      <c r="C52" s="1" t="s">
        <v>223</v>
      </c>
      <c r="D52" s="1" t="s">
        <v>2</v>
      </c>
      <c r="E52" s="1" t="s">
        <v>86</v>
      </c>
      <c r="F52" s="2">
        <v>17</v>
      </c>
      <c r="G52" s="2">
        <v>6</v>
      </c>
      <c r="H52" s="1" t="s">
        <v>102</v>
      </c>
      <c r="I52" s="2">
        <v>3</v>
      </c>
      <c r="J52" s="2">
        <v>17</v>
      </c>
    </row>
    <row r="53" spans="1:10">
      <c r="A53" s="2" t="s">
        <v>58</v>
      </c>
      <c r="B53" s="3">
        <v>25</v>
      </c>
      <c r="C53" s="1" t="s">
        <v>253</v>
      </c>
      <c r="D53" s="1" t="s">
        <v>90</v>
      </c>
      <c r="E53" s="1" t="s">
        <v>87</v>
      </c>
      <c r="F53" s="2">
        <v>2</v>
      </c>
      <c r="G53" s="2">
        <v>2</v>
      </c>
      <c r="H53" s="1" t="s">
        <v>102</v>
      </c>
      <c r="I53" s="2">
        <v>25</v>
      </c>
      <c r="J53" s="2">
        <v>25</v>
      </c>
    </row>
    <row r="54" spans="1:10">
      <c r="A54" s="2" t="s">
        <v>59</v>
      </c>
      <c r="B54" s="3">
        <v>141</v>
      </c>
      <c r="C54" s="1" t="s">
        <v>225</v>
      </c>
      <c r="D54" s="1" t="s">
        <v>3</v>
      </c>
      <c r="E54" s="1" t="s">
        <v>86</v>
      </c>
      <c r="F54" s="2">
        <v>26</v>
      </c>
      <c r="G54" s="2">
        <v>11</v>
      </c>
      <c r="H54" s="1" t="s">
        <v>102</v>
      </c>
      <c r="I54" s="2">
        <v>3</v>
      </c>
      <c r="J54" s="2">
        <v>3</v>
      </c>
    </row>
    <row r="55" spans="1:10">
      <c r="A55" s="2" t="s">
        <v>60</v>
      </c>
      <c r="B55" s="3">
        <v>14</v>
      </c>
      <c r="C55" s="1" t="s">
        <v>209</v>
      </c>
      <c r="D55" s="1" t="s">
        <v>90</v>
      </c>
      <c r="E55" s="1" t="s">
        <v>89</v>
      </c>
      <c r="F55" s="2">
        <v>3</v>
      </c>
      <c r="G55" s="2">
        <v>1</v>
      </c>
      <c r="H55" s="1" t="s">
        <v>102</v>
      </c>
      <c r="I55" s="2">
        <v>23</v>
      </c>
      <c r="J55" s="2">
        <v>28</v>
      </c>
    </row>
    <row r="56" spans="1:10">
      <c r="A56" s="2" t="s">
        <v>61</v>
      </c>
      <c r="B56" s="3">
        <v>26</v>
      </c>
      <c r="C56" s="1" t="s">
        <v>168</v>
      </c>
      <c r="D56" s="1" t="s">
        <v>90</v>
      </c>
      <c r="E56" s="1" t="s">
        <v>86</v>
      </c>
      <c r="F56" s="2">
        <v>4</v>
      </c>
      <c r="G56" s="2">
        <v>1</v>
      </c>
      <c r="H56" s="1" t="s">
        <v>102</v>
      </c>
      <c r="I56" s="2">
        <v>21</v>
      </c>
      <c r="J56" s="2">
        <v>28</v>
      </c>
    </row>
    <row r="57" spans="1:10">
      <c r="A57" s="2" t="s">
        <v>62</v>
      </c>
      <c r="B57" s="3">
        <v>30</v>
      </c>
      <c r="C57" s="1" t="s">
        <v>155</v>
      </c>
      <c r="D57" s="1" t="s">
        <v>2</v>
      </c>
      <c r="E57" s="1" t="s">
        <v>92</v>
      </c>
      <c r="F57" s="2">
        <v>18</v>
      </c>
      <c r="G57" s="2">
        <v>4</v>
      </c>
      <c r="H57" s="1" t="s">
        <v>162</v>
      </c>
      <c r="I57" s="2">
        <v>3</v>
      </c>
      <c r="J57" s="2">
        <v>21</v>
      </c>
    </row>
    <row r="58" spans="1:10">
      <c r="A58" s="2" t="s">
        <v>63</v>
      </c>
      <c r="B58" s="3">
        <v>133</v>
      </c>
      <c r="C58" s="1" t="s">
        <v>175</v>
      </c>
      <c r="D58" s="1" t="s">
        <v>4</v>
      </c>
      <c r="E58" s="1" t="s">
        <v>86</v>
      </c>
      <c r="F58" s="2">
        <v>9</v>
      </c>
      <c r="G58" s="2">
        <v>5</v>
      </c>
      <c r="H58" s="1" t="s">
        <v>102</v>
      </c>
      <c r="I58" s="2">
        <v>11</v>
      </c>
      <c r="J58" s="2">
        <v>19</v>
      </c>
    </row>
    <row r="59" spans="1:10">
      <c r="A59" s="2" t="s">
        <v>64</v>
      </c>
      <c r="B59" s="3">
        <v>41</v>
      </c>
      <c r="C59" s="1" t="s">
        <v>258</v>
      </c>
      <c r="D59" s="1" t="s">
        <v>2</v>
      </c>
      <c r="E59" s="1" t="s">
        <v>108</v>
      </c>
      <c r="F59" s="2">
        <v>19</v>
      </c>
      <c r="G59" s="2">
        <v>1</v>
      </c>
      <c r="H59" s="1" t="s">
        <v>164</v>
      </c>
      <c r="I59" s="2">
        <v>3</v>
      </c>
      <c r="J59" s="2">
        <v>28</v>
      </c>
    </row>
    <row r="60" spans="1:10">
      <c r="A60" s="2" t="s">
        <v>65</v>
      </c>
      <c r="B60" s="3">
        <v>38</v>
      </c>
      <c r="C60" s="5" t="s">
        <v>272</v>
      </c>
      <c r="D60" s="1" t="s">
        <v>2</v>
      </c>
      <c r="E60" s="1" t="s">
        <v>89</v>
      </c>
      <c r="F60" s="2">
        <v>20</v>
      </c>
      <c r="G60" s="2">
        <v>1</v>
      </c>
      <c r="H60" s="1" t="s">
        <v>164</v>
      </c>
      <c r="I60" s="2">
        <v>3</v>
      </c>
      <c r="J60" s="2">
        <v>28</v>
      </c>
    </row>
    <row r="61" spans="1:10">
      <c r="A61" s="2" t="s">
        <v>66</v>
      </c>
      <c r="B61" s="3">
        <v>37</v>
      </c>
      <c r="C61" s="1" t="s">
        <v>271</v>
      </c>
      <c r="D61" s="1" t="s">
        <v>90</v>
      </c>
      <c r="E61" s="1" t="s">
        <v>86</v>
      </c>
      <c r="F61" s="2">
        <v>5</v>
      </c>
      <c r="G61" s="2">
        <v>2</v>
      </c>
      <c r="H61" s="1" t="s">
        <v>164</v>
      </c>
      <c r="I61" s="2">
        <v>19</v>
      </c>
      <c r="J61" s="2">
        <v>25</v>
      </c>
    </row>
    <row r="62" spans="1:10">
      <c r="A62" s="2" t="s">
        <v>67</v>
      </c>
      <c r="B62" s="3">
        <v>39</v>
      </c>
      <c r="C62" s="1" t="s">
        <v>251</v>
      </c>
      <c r="D62" s="1" t="s">
        <v>2</v>
      </c>
      <c r="E62" s="1" t="s">
        <v>87</v>
      </c>
      <c r="F62" s="2">
        <v>21</v>
      </c>
      <c r="G62" s="2">
        <v>9</v>
      </c>
      <c r="H62" s="1" t="s">
        <v>164</v>
      </c>
      <c r="I62" s="2">
        <v>3</v>
      </c>
      <c r="J62" s="2">
        <v>11</v>
      </c>
    </row>
    <row r="63" spans="1:10">
      <c r="A63" s="2" t="s">
        <v>68</v>
      </c>
      <c r="B63" s="3">
        <v>27</v>
      </c>
      <c r="C63" s="1" t="s">
        <v>224</v>
      </c>
      <c r="D63" s="1" t="s">
        <v>2</v>
      </c>
      <c r="E63" s="1" t="s">
        <v>87</v>
      </c>
      <c r="F63" s="2">
        <v>22</v>
      </c>
      <c r="G63" s="2">
        <v>10</v>
      </c>
      <c r="H63" s="1" t="s">
        <v>102</v>
      </c>
      <c r="I63" s="2">
        <v>3</v>
      </c>
      <c r="J63" s="2">
        <v>9</v>
      </c>
    </row>
    <row r="64" spans="1:10">
      <c r="A64" s="2" t="s">
        <v>69</v>
      </c>
      <c r="B64" s="3">
        <v>128</v>
      </c>
      <c r="C64" s="1" t="s">
        <v>244</v>
      </c>
      <c r="D64" s="1" t="s">
        <v>4</v>
      </c>
      <c r="E64" s="1" t="s">
        <v>86</v>
      </c>
      <c r="F64" s="2">
        <v>10</v>
      </c>
      <c r="G64" s="2">
        <v>6</v>
      </c>
      <c r="H64" s="1" t="s">
        <v>102</v>
      </c>
      <c r="I64" s="2">
        <v>9</v>
      </c>
      <c r="J64" s="2">
        <v>17</v>
      </c>
    </row>
    <row r="65" spans="1:10">
      <c r="A65" s="2" t="s">
        <v>70</v>
      </c>
      <c r="B65" s="3">
        <v>138</v>
      </c>
      <c r="C65" s="1" t="s">
        <v>274</v>
      </c>
      <c r="D65" s="1" t="s">
        <v>94</v>
      </c>
      <c r="E65" s="1" t="s">
        <v>87</v>
      </c>
      <c r="F65" s="2">
        <v>1</v>
      </c>
      <c r="G65" s="2">
        <v>1</v>
      </c>
      <c r="H65" s="1" t="s">
        <v>102</v>
      </c>
      <c r="I65" s="2">
        <v>28</v>
      </c>
      <c r="J65" s="2">
        <v>28</v>
      </c>
    </row>
    <row r="66" spans="1:10">
      <c r="A66" s="2" t="s">
        <v>71</v>
      </c>
      <c r="B66" s="3">
        <v>24</v>
      </c>
      <c r="C66" s="1" t="s">
        <v>165</v>
      </c>
      <c r="D66" s="1" t="s">
        <v>90</v>
      </c>
      <c r="E66" s="1" t="s">
        <v>87</v>
      </c>
      <c r="F66" s="2">
        <v>6</v>
      </c>
      <c r="G66" s="2">
        <v>3</v>
      </c>
      <c r="H66" s="1" t="s">
        <v>166</v>
      </c>
      <c r="I66" s="2">
        <v>17</v>
      </c>
      <c r="J66" s="2">
        <v>23</v>
      </c>
    </row>
    <row r="67" spans="1:10">
      <c r="A67" s="2" t="s">
        <v>72</v>
      </c>
      <c r="B67" s="3">
        <v>112</v>
      </c>
      <c r="C67" s="1" t="s">
        <v>215</v>
      </c>
      <c r="D67" s="1" t="s">
        <v>4</v>
      </c>
      <c r="E67" s="1" t="s">
        <v>92</v>
      </c>
      <c r="F67" s="2">
        <v>11</v>
      </c>
      <c r="G67" s="2">
        <v>3</v>
      </c>
      <c r="H67" s="1" t="s">
        <v>102</v>
      </c>
      <c r="I67" s="2">
        <v>3</v>
      </c>
      <c r="J67" s="2">
        <v>23</v>
      </c>
    </row>
    <row r="68" spans="1:10">
      <c r="A68" s="2" t="s">
        <v>73</v>
      </c>
      <c r="B68" s="3">
        <v>18</v>
      </c>
      <c r="C68" s="1" t="s">
        <v>266</v>
      </c>
      <c r="D68" s="1" t="s">
        <v>2</v>
      </c>
      <c r="E68" s="1" t="s">
        <v>89</v>
      </c>
      <c r="F68" s="2">
        <v>23</v>
      </c>
      <c r="G68" s="2">
        <v>2</v>
      </c>
      <c r="H68" s="1" t="s">
        <v>102</v>
      </c>
      <c r="I68" s="2">
        <v>3</v>
      </c>
      <c r="J68" s="2">
        <v>25</v>
      </c>
    </row>
    <row r="69" spans="1:10">
      <c r="A69" s="2" t="s">
        <v>74</v>
      </c>
      <c r="B69" s="3">
        <v>16</v>
      </c>
      <c r="C69" s="1" t="s">
        <v>254</v>
      </c>
      <c r="D69" s="1" t="s">
        <v>2</v>
      </c>
      <c r="E69" s="1" t="s">
        <v>86</v>
      </c>
      <c r="F69" s="2">
        <v>24</v>
      </c>
      <c r="G69" s="2">
        <v>7</v>
      </c>
      <c r="H69" s="1" t="s">
        <v>102</v>
      </c>
      <c r="I69" s="2">
        <v>3</v>
      </c>
      <c r="J69" s="2">
        <v>15</v>
      </c>
    </row>
    <row r="70" spans="1:10">
      <c r="A70" s="2" t="s">
        <v>75</v>
      </c>
      <c r="B70" s="3">
        <v>45</v>
      </c>
      <c r="C70" s="1" t="s">
        <v>281</v>
      </c>
      <c r="D70" s="1" t="s">
        <v>2</v>
      </c>
      <c r="E70" s="1" t="s">
        <v>89</v>
      </c>
      <c r="F70" s="2">
        <v>25</v>
      </c>
      <c r="G70" s="2">
        <v>3</v>
      </c>
      <c r="H70" s="1" t="s">
        <v>102</v>
      </c>
      <c r="I70" s="2">
        <v>3</v>
      </c>
      <c r="J70" s="2">
        <v>23</v>
      </c>
    </row>
    <row r="71" spans="1:10">
      <c r="A71" s="2" t="s">
        <v>76</v>
      </c>
      <c r="B71" s="3">
        <v>29</v>
      </c>
      <c r="C71" s="1" t="s">
        <v>252</v>
      </c>
      <c r="D71" s="1" t="s">
        <v>2</v>
      </c>
      <c r="E71" s="1" t="s">
        <v>87</v>
      </c>
      <c r="F71" s="2">
        <v>26</v>
      </c>
      <c r="G71" s="2">
        <v>11</v>
      </c>
      <c r="H71" s="1" t="s">
        <v>102</v>
      </c>
      <c r="I71" s="2">
        <v>3</v>
      </c>
      <c r="J71" s="2">
        <v>3</v>
      </c>
    </row>
    <row r="72" spans="1:10">
      <c r="A72" s="2" t="s">
        <v>77</v>
      </c>
      <c r="B72" s="3">
        <v>108</v>
      </c>
      <c r="C72" s="1" t="s">
        <v>265</v>
      </c>
      <c r="D72" s="1" t="s">
        <v>4</v>
      </c>
      <c r="E72" s="1" t="s">
        <v>86</v>
      </c>
      <c r="F72" s="2">
        <v>12</v>
      </c>
      <c r="G72" s="2">
        <v>7</v>
      </c>
      <c r="H72" s="1" t="s">
        <v>102</v>
      </c>
      <c r="I72" s="2">
        <v>3</v>
      </c>
      <c r="J72" s="2">
        <v>15</v>
      </c>
    </row>
    <row r="73" spans="1:10">
      <c r="A73" s="2" t="s">
        <v>78</v>
      </c>
      <c r="B73" s="3">
        <v>123</v>
      </c>
      <c r="C73" s="1" t="s">
        <v>214</v>
      </c>
      <c r="D73" s="1" t="s">
        <v>4</v>
      </c>
      <c r="E73" s="1" t="s">
        <v>86</v>
      </c>
      <c r="F73" s="2">
        <v>13</v>
      </c>
      <c r="G73" s="2">
        <v>8</v>
      </c>
      <c r="H73" s="1" t="s">
        <v>102</v>
      </c>
      <c r="I73" s="2">
        <v>3</v>
      </c>
      <c r="J73" s="2">
        <v>13</v>
      </c>
    </row>
    <row r="74" spans="1:10">
      <c r="A74" s="2" t="s">
        <v>79</v>
      </c>
      <c r="B74" s="3">
        <v>19</v>
      </c>
      <c r="C74" s="1" t="s">
        <v>210</v>
      </c>
      <c r="D74" s="1" t="s">
        <v>90</v>
      </c>
      <c r="E74" s="1" t="s">
        <v>92</v>
      </c>
      <c r="F74" s="2">
        <v>7</v>
      </c>
      <c r="G74" s="2">
        <v>1</v>
      </c>
      <c r="H74" s="1" t="s">
        <v>102</v>
      </c>
      <c r="I74" s="2">
        <v>15</v>
      </c>
      <c r="J74" s="2">
        <v>28</v>
      </c>
    </row>
    <row r="75" spans="1:10">
      <c r="A75" s="2" t="s">
        <v>80</v>
      </c>
      <c r="B75" s="3">
        <v>40</v>
      </c>
      <c r="C75" s="1" t="s">
        <v>273</v>
      </c>
      <c r="D75" s="1" t="s">
        <v>2</v>
      </c>
      <c r="E75" s="1" t="s">
        <v>92</v>
      </c>
      <c r="F75" s="2">
        <v>27</v>
      </c>
      <c r="G75" s="2">
        <v>5</v>
      </c>
      <c r="H75" s="1" t="s">
        <v>102</v>
      </c>
      <c r="I75" s="2">
        <v>3</v>
      </c>
      <c r="J75" s="2">
        <v>19</v>
      </c>
    </row>
    <row r="76" spans="1:10">
      <c r="A76" s="2" t="s">
        <v>81</v>
      </c>
      <c r="B76" s="3">
        <v>34</v>
      </c>
      <c r="C76" s="1" t="s">
        <v>250</v>
      </c>
      <c r="D76" s="1" t="s">
        <v>2</v>
      </c>
      <c r="E76" s="1" t="s">
        <v>86</v>
      </c>
      <c r="F76" s="2">
        <v>28</v>
      </c>
      <c r="G76" s="2">
        <v>8</v>
      </c>
      <c r="H76" s="1" t="s">
        <v>102</v>
      </c>
      <c r="I76" s="2">
        <v>3</v>
      </c>
      <c r="J76" s="2">
        <v>13</v>
      </c>
    </row>
    <row r="77" spans="1:10">
      <c r="A77" s="2" t="s">
        <v>82</v>
      </c>
      <c r="B77" s="3">
        <v>7</v>
      </c>
      <c r="C77" s="1" t="s">
        <v>263</v>
      </c>
      <c r="D77" s="1" t="s">
        <v>90</v>
      </c>
      <c r="E77" s="1" t="s">
        <v>87</v>
      </c>
      <c r="F77" s="2">
        <v>8</v>
      </c>
      <c r="G77" s="2">
        <v>4</v>
      </c>
      <c r="H77" s="1" t="s">
        <v>102</v>
      </c>
      <c r="I77" s="2">
        <v>13</v>
      </c>
      <c r="J77" s="2">
        <v>21</v>
      </c>
    </row>
    <row r="78" spans="1:10">
      <c r="A78" s="2" t="s">
        <v>83</v>
      </c>
      <c r="B78" s="3">
        <v>142</v>
      </c>
      <c r="C78" s="1" t="s">
        <v>276</v>
      </c>
      <c r="D78" s="1" t="s">
        <v>4</v>
      </c>
      <c r="E78" s="1" t="s">
        <v>92</v>
      </c>
      <c r="F78" s="2">
        <v>14</v>
      </c>
      <c r="G78" s="2">
        <v>4</v>
      </c>
      <c r="H78" s="1" t="s">
        <v>102</v>
      </c>
      <c r="I78" s="2">
        <v>3</v>
      </c>
      <c r="J78" s="2">
        <v>21</v>
      </c>
    </row>
    <row r="79" spans="1:10">
      <c r="A79" s="2" t="s">
        <v>84</v>
      </c>
      <c r="B79" s="3">
        <v>32</v>
      </c>
      <c r="C79" s="1" t="s">
        <v>245</v>
      </c>
      <c r="D79" s="1" t="s">
        <v>2</v>
      </c>
      <c r="E79" s="1" t="s">
        <v>86</v>
      </c>
      <c r="F79" s="2" t="s">
        <v>286</v>
      </c>
      <c r="G79" s="2" t="s">
        <v>286</v>
      </c>
      <c r="H79" s="1" t="s">
        <v>102</v>
      </c>
      <c r="I79" s="2">
        <v>3</v>
      </c>
      <c r="J79" s="2">
        <v>3</v>
      </c>
    </row>
  </sheetData>
  <conditionalFormatting sqref="G1 J1">
    <cfRule type="cellIs" dxfId="5" priority="9" operator="lessThan">
      <formula>6</formula>
    </cfRule>
  </conditionalFormatting>
  <conditionalFormatting sqref="I1 F1:F79">
    <cfRule type="cellIs" dxfId="4" priority="3" operator="lessThan">
      <formula>4</formula>
    </cfRule>
  </conditionalFormatting>
  <pageMargins left="0.41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82"/>
  <sheetViews>
    <sheetView workbookViewId="0">
      <selection activeCell="A2" sqref="A2"/>
    </sheetView>
  </sheetViews>
  <sheetFormatPr baseColWidth="10" defaultRowHeight="15"/>
  <cols>
    <col min="1" max="1" width="5.140625" style="28" bestFit="1" customWidth="1"/>
    <col min="2" max="2" width="46" style="23" customWidth="1"/>
    <col min="3" max="3" width="8.7109375" style="23" bestFit="1" customWidth="1"/>
    <col min="4" max="4" width="18.7109375" style="22" bestFit="1" customWidth="1"/>
    <col min="5" max="5" width="19.5703125" style="22" bestFit="1" customWidth="1"/>
    <col min="6" max="8" width="6.7109375" style="25" customWidth="1"/>
    <col min="9" max="10" width="6.7109375" style="28" customWidth="1"/>
    <col min="11" max="11" width="7" style="23" bestFit="1" customWidth="1"/>
    <col min="12" max="16384" width="11.42578125" style="22"/>
  </cols>
  <sheetData>
    <row r="1" spans="1:11">
      <c r="A1" s="21" t="s">
        <v>287</v>
      </c>
      <c r="D1" s="24"/>
    </row>
    <row r="3" spans="1:11" ht="30">
      <c r="A3" s="26" t="s">
        <v>106</v>
      </c>
      <c r="B3" s="30" t="s">
        <v>6</v>
      </c>
      <c r="C3" s="16" t="s">
        <v>103</v>
      </c>
      <c r="D3" s="27" t="s">
        <v>85</v>
      </c>
      <c r="E3" s="27" t="s">
        <v>0</v>
      </c>
      <c r="F3" s="15" t="s">
        <v>202</v>
      </c>
      <c r="G3" s="15" t="s">
        <v>203</v>
      </c>
      <c r="H3" s="15" t="s">
        <v>234</v>
      </c>
      <c r="I3" s="15" t="s">
        <v>235</v>
      </c>
      <c r="J3" s="16" t="s">
        <v>204</v>
      </c>
      <c r="K3" s="15" t="s">
        <v>289</v>
      </c>
    </row>
    <row r="4" spans="1:11">
      <c r="A4" s="20">
        <v>1</v>
      </c>
      <c r="B4" s="33" t="s">
        <v>111</v>
      </c>
      <c r="C4" s="33" t="s">
        <v>94</v>
      </c>
      <c r="D4" s="33" t="s">
        <v>86</v>
      </c>
      <c r="E4" s="33" t="s">
        <v>102</v>
      </c>
      <c r="F4" s="20">
        <v>23</v>
      </c>
      <c r="G4" s="20">
        <v>23</v>
      </c>
      <c r="H4" s="20">
        <v>23</v>
      </c>
      <c r="I4" s="20"/>
      <c r="J4" s="20">
        <f t="shared" ref="J4:J35" si="0">SUM(F4:I4)</f>
        <v>69</v>
      </c>
      <c r="K4" s="32">
        <f t="shared" ref="K4:K35" si="1">COUNT(F4:I4)</f>
        <v>3</v>
      </c>
    </row>
    <row r="5" spans="1:11">
      <c r="A5" s="20">
        <v>2</v>
      </c>
      <c r="B5" s="33" t="s">
        <v>110</v>
      </c>
      <c r="C5" s="33" t="s">
        <v>94</v>
      </c>
      <c r="D5" s="33" t="s">
        <v>86</v>
      </c>
      <c r="E5" s="33" t="s">
        <v>102</v>
      </c>
      <c r="F5" s="20">
        <v>25</v>
      </c>
      <c r="G5" s="20">
        <v>25</v>
      </c>
      <c r="H5" s="20"/>
      <c r="I5" s="20"/>
      <c r="J5" s="20">
        <f t="shared" si="0"/>
        <v>50</v>
      </c>
      <c r="K5" s="32">
        <f t="shared" si="1"/>
        <v>2</v>
      </c>
    </row>
    <row r="6" spans="1:11">
      <c r="A6" s="17">
        <v>3</v>
      </c>
      <c r="B6" s="5" t="s">
        <v>274</v>
      </c>
      <c r="C6" s="5" t="s">
        <v>94</v>
      </c>
      <c r="D6" s="5" t="s">
        <v>87</v>
      </c>
      <c r="E6" s="5" t="s">
        <v>102</v>
      </c>
      <c r="F6" s="17"/>
      <c r="G6" s="17"/>
      <c r="H6" s="17"/>
      <c r="I6" s="18">
        <f>VLOOKUP(B6,Llegada!C:J,7,FALSE)</f>
        <v>28</v>
      </c>
      <c r="J6" s="18">
        <f t="shared" si="0"/>
        <v>28</v>
      </c>
      <c r="K6" s="18">
        <f t="shared" si="1"/>
        <v>1</v>
      </c>
    </row>
    <row r="7" spans="1:11">
      <c r="A7" s="17">
        <v>4</v>
      </c>
      <c r="B7" s="5" t="s">
        <v>220</v>
      </c>
      <c r="C7" s="5" t="s">
        <v>94</v>
      </c>
      <c r="D7" s="1" t="s">
        <v>87</v>
      </c>
      <c r="E7" s="1" t="s">
        <v>102</v>
      </c>
      <c r="F7" s="14"/>
      <c r="G7" s="14"/>
      <c r="H7" s="17">
        <v>28</v>
      </c>
      <c r="I7" s="18"/>
      <c r="J7" s="18">
        <f t="shared" si="0"/>
        <v>28</v>
      </c>
      <c r="K7" s="18">
        <f t="shared" si="1"/>
        <v>1</v>
      </c>
    </row>
    <row r="8" spans="1:11">
      <c r="A8" s="17">
        <v>5</v>
      </c>
      <c r="B8" s="13" t="s">
        <v>180</v>
      </c>
      <c r="C8" s="13" t="s">
        <v>94</v>
      </c>
      <c r="D8" s="14" t="s">
        <v>87</v>
      </c>
      <c r="E8" s="14" t="s">
        <v>102</v>
      </c>
      <c r="F8" s="17"/>
      <c r="G8" s="17">
        <v>28</v>
      </c>
      <c r="H8" s="17"/>
      <c r="I8" s="18"/>
      <c r="J8" s="18">
        <f t="shared" si="0"/>
        <v>28</v>
      </c>
      <c r="K8" s="18">
        <f t="shared" si="1"/>
        <v>1</v>
      </c>
    </row>
    <row r="9" spans="1:11">
      <c r="A9" s="17">
        <v>6</v>
      </c>
      <c r="B9" s="13" t="s">
        <v>109</v>
      </c>
      <c r="C9" s="13" t="s">
        <v>94</v>
      </c>
      <c r="D9" s="14" t="s">
        <v>86</v>
      </c>
      <c r="E9" s="14" t="s">
        <v>102</v>
      </c>
      <c r="F9" s="17">
        <v>28</v>
      </c>
      <c r="G9" s="17"/>
      <c r="H9" s="17"/>
      <c r="I9" s="18"/>
      <c r="J9" s="18">
        <f t="shared" si="0"/>
        <v>28</v>
      </c>
      <c r="K9" s="18">
        <f t="shared" si="1"/>
        <v>1</v>
      </c>
    </row>
    <row r="10" spans="1:11">
      <c r="A10" s="17">
        <v>7</v>
      </c>
      <c r="B10" s="5" t="s">
        <v>208</v>
      </c>
      <c r="C10" s="5" t="s">
        <v>94</v>
      </c>
      <c r="D10" s="1" t="s">
        <v>89</v>
      </c>
      <c r="E10" s="1" t="s">
        <v>102</v>
      </c>
      <c r="F10" s="14"/>
      <c r="G10" s="14"/>
      <c r="H10" s="17">
        <v>25</v>
      </c>
      <c r="I10" s="18"/>
      <c r="J10" s="18">
        <f t="shared" si="0"/>
        <v>25</v>
      </c>
      <c r="K10" s="18">
        <f t="shared" si="1"/>
        <v>1</v>
      </c>
    </row>
    <row r="11" spans="1:11">
      <c r="A11" s="17">
        <v>8</v>
      </c>
      <c r="B11" s="13" t="s">
        <v>195</v>
      </c>
      <c r="C11" s="14" t="s">
        <v>94</v>
      </c>
      <c r="D11" s="14" t="s">
        <v>86</v>
      </c>
      <c r="E11" s="14" t="s">
        <v>102</v>
      </c>
      <c r="F11" s="17"/>
      <c r="G11" s="17">
        <v>21</v>
      </c>
      <c r="H11" s="17"/>
      <c r="I11" s="18"/>
      <c r="J11" s="18">
        <f t="shared" si="0"/>
        <v>21</v>
      </c>
      <c r="K11" s="18">
        <f t="shared" si="1"/>
        <v>1</v>
      </c>
    </row>
    <row r="12" spans="1:11">
      <c r="A12" s="17">
        <v>9</v>
      </c>
      <c r="B12" s="13" t="s">
        <v>112</v>
      </c>
      <c r="C12" s="13" t="s">
        <v>94</v>
      </c>
      <c r="D12" s="14" t="s">
        <v>87</v>
      </c>
      <c r="E12" s="14" t="s">
        <v>102</v>
      </c>
      <c r="F12" s="17">
        <v>21</v>
      </c>
      <c r="G12" s="17"/>
      <c r="H12" s="17"/>
      <c r="I12" s="18"/>
      <c r="J12" s="18">
        <f t="shared" si="0"/>
        <v>21</v>
      </c>
      <c r="K12" s="18">
        <f t="shared" si="1"/>
        <v>1</v>
      </c>
    </row>
    <row r="13" spans="1:11">
      <c r="A13" s="17">
        <v>10</v>
      </c>
      <c r="B13" s="13" t="s">
        <v>200</v>
      </c>
      <c r="C13" s="13" t="s">
        <v>94</v>
      </c>
      <c r="D13" s="13" t="s">
        <v>87</v>
      </c>
      <c r="E13" s="13" t="s">
        <v>102</v>
      </c>
      <c r="F13" s="17">
        <v>3</v>
      </c>
      <c r="G13" s="17"/>
      <c r="H13" s="17"/>
      <c r="I13" s="18"/>
      <c r="J13" s="18">
        <f t="shared" si="0"/>
        <v>3</v>
      </c>
      <c r="K13" s="18">
        <f t="shared" si="1"/>
        <v>1</v>
      </c>
    </row>
    <row r="14" spans="1:11">
      <c r="A14" s="20">
        <v>1</v>
      </c>
      <c r="B14" s="33" t="s">
        <v>91</v>
      </c>
      <c r="C14" s="33" t="s">
        <v>3</v>
      </c>
      <c r="D14" s="33" t="s">
        <v>86</v>
      </c>
      <c r="E14" s="33" t="s">
        <v>102</v>
      </c>
      <c r="F14" s="20">
        <v>28</v>
      </c>
      <c r="G14" s="20">
        <v>28</v>
      </c>
      <c r="H14" s="20">
        <v>28</v>
      </c>
      <c r="I14" s="20">
        <f>VLOOKUP(B14,Llegada!C:J,7,FALSE)</f>
        <v>25</v>
      </c>
      <c r="J14" s="20">
        <f t="shared" si="0"/>
        <v>109</v>
      </c>
      <c r="K14" s="32">
        <f t="shared" si="1"/>
        <v>4</v>
      </c>
    </row>
    <row r="15" spans="1:11">
      <c r="A15" s="20">
        <v>2</v>
      </c>
      <c r="B15" s="33" t="s">
        <v>114</v>
      </c>
      <c r="C15" s="33" t="s">
        <v>3</v>
      </c>
      <c r="D15" s="33" t="s">
        <v>86</v>
      </c>
      <c r="E15" s="33" t="s">
        <v>102</v>
      </c>
      <c r="F15" s="20">
        <v>23</v>
      </c>
      <c r="G15" s="20">
        <v>19</v>
      </c>
      <c r="H15" s="20"/>
      <c r="I15" s="20"/>
      <c r="J15" s="20">
        <f t="shared" si="0"/>
        <v>42</v>
      </c>
      <c r="K15" s="32">
        <f t="shared" si="1"/>
        <v>2</v>
      </c>
    </row>
    <row r="16" spans="1:11">
      <c r="A16" s="20">
        <v>3</v>
      </c>
      <c r="B16" s="33" t="s">
        <v>113</v>
      </c>
      <c r="C16" s="33" t="s">
        <v>3</v>
      </c>
      <c r="D16" s="33" t="s">
        <v>89</v>
      </c>
      <c r="E16" s="33" t="s">
        <v>102</v>
      </c>
      <c r="F16" s="20">
        <v>25</v>
      </c>
      <c r="G16" s="20">
        <v>13</v>
      </c>
      <c r="H16" s="20"/>
      <c r="I16" s="20"/>
      <c r="J16" s="20">
        <f t="shared" si="0"/>
        <v>38</v>
      </c>
      <c r="K16" s="32">
        <f t="shared" si="1"/>
        <v>2</v>
      </c>
    </row>
    <row r="17" spans="1:11">
      <c r="A17" s="17">
        <v>4</v>
      </c>
      <c r="B17" s="13" t="s">
        <v>194</v>
      </c>
      <c r="C17" s="14" t="s">
        <v>3</v>
      </c>
      <c r="D17" s="14" t="s">
        <v>86</v>
      </c>
      <c r="E17" s="14" t="s">
        <v>102</v>
      </c>
      <c r="F17" s="17"/>
      <c r="G17" s="17">
        <v>3</v>
      </c>
      <c r="H17" s="17">
        <v>21</v>
      </c>
      <c r="I17" s="18">
        <f>VLOOKUP(B17,Llegada!C:J,7,FALSE)</f>
        <v>13</v>
      </c>
      <c r="J17" s="18">
        <f t="shared" si="0"/>
        <v>37</v>
      </c>
      <c r="K17" s="32">
        <f t="shared" si="1"/>
        <v>3</v>
      </c>
    </row>
    <row r="18" spans="1:11">
      <c r="A18" s="17">
        <v>5</v>
      </c>
      <c r="B18" s="13" t="s">
        <v>97</v>
      </c>
      <c r="C18" s="13" t="s">
        <v>3</v>
      </c>
      <c r="D18" s="14" t="s">
        <v>92</v>
      </c>
      <c r="E18" s="14" t="s">
        <v>102</v>
      </c>
      <c r="F18" s="17">
        <v>15</v>
      </c>
      <c r="G18" s="17">
        <v>3</v>
      </c>
      <c r="H18" s="17">
        <v>15</v>
      </c>
      <c r="I18" s="18">
        <f>VLOOKUP(B18,Llegada!C:J,7,FALSE)</f>
        <v>3</v>
      </c>
      <c r="J18" s="18">
        <f t="shared" si="0"/>
        <v>36</v>
      </c>
      <c r="K18" s="32">
        <f t="shared" si="1"/>
        <v>4</v>
      </c>
    </row>
    <row r="19" spans="1:11">
      <c r="A19" s="17">
        <v>6</v>
      </c>
      <c r="B19" s="13" t="s">
        <v>116</v>
      </c>
      <c r="C19" s="13" t="s">
        <v>3</v>
      </c>
      <c r="D19" s="14" t="s">
        <v>86</v>
      </c>
      <c r="E19" s="14" t="s">
        <v>102</v>
      </c>
      <c r="F19" s="17">
        <v>19</v>
      </c>
      <c r="G19" s="17">
        <v>17</v>
      </c>
      <c r="H19" s="17"/>
      <c r="I19" s="18"/>
      <c r="J19" s="18">
        <f t="shared" si="0"/>
        <v>36</v>
      </c>
      <c r="K19" s="32">
        <f t="shared" si="1"/>
        <v>2</v>
      </c>
    </row>
    <row r="20" spans="1:11">
      <c r="A20" s="17">
        <v>7</v>
      </c>
      <c r="B20" s="13" t="s">
        <v>121</v>
      </c>
      <c r="C20" s="13" t="s">
        <v>3</v>
      </c>
      <c r="D20" s="14" t="s">
        <v>87</v>
      </c>
      <c r="E20" s="14" t="s">
        <v>102</v>
      </c>
      <c r="F20" s="17">
        <v>3</v>
      </c>
      <c r="G20" s="17">
        <v>3</v>
      </c>
      <c r="H20" s="17">
        <v>13</v>
      </c>
      <c r="I20" s="18">
        <f>VLOOKUP(B20,Llegada!C:J,7,FALSE)</f>
        <v>9</v>
      </c>
      <c r="J20" s="18">
        <f t="shared" si="0"/>
        <v>28</v>
      </c>
      <c r="K20" s="32">
        <f t="shared" si="1"/>
        <v>4</v>
      </c>
    </row>
    <row r="21" spans="1:11">
      <c r="A21" s="17">
        <v>8</v>
      </c>
      <c r="B21" s="13" t="s">
        <v>120</v>
      </c>
      <c r="C21" s="13" t="s">
        <v>3</v>
      </c>
      <c r="D21" s="14" t="s">
        <v>92</v>
      </c>
      <c r="E21" s="14" t="s">
        <v>102</v>
      </c>
      <c r="F21" s="17">
        <v>3</v>
      </c>
      <c r="G21" s="17">
        <v>3</v>
      </c>
      <c r="H21" s="17">
        <v>17</v>
      </c>
      <c r="I21" s="18">
        <f>VLOOKUP(B21,Llegada!C:J,7,FALSE)</f>
        <v>3</v>
      </c>
      <c r="J21" s="18">
        <f t="shared" si="0"/>
        <v>26</v>
      </c>
      <c r="K21" s="32">
        <f t="shared" si="1"/>
        <v>4</v>
      </c>
    </row>
    <row r="22" spans="1:11">
      <c r="A22" s="17">
        <v>9</v>
      </c>
      <c r="B22" s="13" t="s">
        <v>182</v>
      </c>
      <c r="C22" s="14" t="s">
        <v>3</v>
      </c>
      <c r="D22" s="14" t="s">
        <v>87</v>
      </c>
      <c r="E22" s="14" t="s">
        <v>102</v>
      </c>
      <c r="F22" s="17"/>
      <c r="G22" s="17">
        <v>3</v>
      </c>
      <c r="H22" s="17">
        <v>19</v>
      </c>
      <c r="I22" s="18">
        <f>VLOOKUP(B22,Llegada!C:J,7,FALSE)</f>
        <v>3</v>
      </c>
      <c r="J22" s="18">
        <f t="shared" si="0"/>
        <v>25</v>
      </c>
      <c r="K22" s="32">
        <f t="shared" si="1"/>
        <v>3</v>
      </c>
    </row>
    <row r="23" spans="1:11">
      <c r="A23" s="17">
        <v>10</v>
      </c>
      <c r="B23" s="13" t="s">
        <v>179</v>
      </c>
      <c r="C23" s="14" t="s">
        <v>3</v>
      </c>
      <c r="D23" s="14" t="s">
        <v>87</v>
      </c>
      <c r="E23" s="14" t="s">
        <v>102</v>
      </c>
      <c r="F23" s="17">
        <v>11</v>
      </c>
      <c r="G23" s="17">
        <v>3</v>
      </c>
      <c r="H23" s="17"/>
      <c r="I23" s="18">
        <f>VLOOKUP(B23,Llegada!C:J,7,FALSE)</f>
        <v>3</v>
      </c>
      <c r="J23" s="18">
        <f t="shared" si="0"/>
        <v>17</v>
      </c>
      <c r="K23" s="32">
        <f t="shared" si="1"/>
        <v>3</v>
      </c>
    </row>
    <row r="24" spans="1:11">
      <c r="A24" s="17">
        <v>11</v>
      </c>
      <c r="B24" s="13" t="s">
        <v>177</v>
      </c>
      <c r="C24" s="14" t="s">
        <v>3</v>
      </c>
      <c r="D24" s="14" t="s">
        <v>87</v>
      </c>
      <c r="E24" s="14" t="s">
        <v>102</v>
      </c>
      <c r="F24" s="17"/>
      <c r="G24" s="17">
        <v>3</v>
      </c>
      <c r="H24" s="17"/>
      <c r="I24" s="18">
        <f>VLOOKUP(B24,Llegada!C:J,7,FALSE)</f>
        <v>11</v>
      </c>
      <c r="J24" s="18">
        <f t="shared" si="0"/>
        <v>14</v>
      </c>
      <c r="K24" s="32">
        <f t="shared" si="1"/>
        <v>2</v>
      </c>
    </row>
    <row r="25" spans="1:11">
      <c r="A25" s="17">
        <v>12</v>
      </c>
      <c r="B25" s="13" t="s">
        <v>124</v>
      </c>
      <c r="C25" s="13" t="s">
        <v>3</v>
      </c>
      <c r="D25" s="14" t="s">
        <v>108</v>
      </c>
      <c r="E25" s="14" t="s">
        <v>102</v>
      </c>
      <c r="F25" s="17">
        <v>3</v>
      </c>
      <c r="G25" s="17">
        <v>3</v>
      </c>
      <c r="H25" s="17">
        <v>3</v>
      </c>
      <c r="I25" s="18">
        <f>VLOOKUP(B25,Llegada!C:J,7,FALSE)</f>
        <v>3</v>
      </c>
      <c r="J25" s="18">
        <f t="shared" si="0"/>
        <v>12</v>
      </c>
      <c r="K25" s="32">
        <f t="shared" si="1"/>
        <v>4</v>
      </c>
    </row>
    <row r="26" spans="1:11">
      <c r="A26" s="17">
        <v>12</v>
      </c>
      <c r="B26" s="13" t="s">
        <v>122</v>
      </c>
      <c r="C26" s="13" t="s">
        <v>3</v>
      </c>
      <c r="D26" s="14" t="s">
        <v>86</v>
      </c>
      <c r="E26" s="14" t="s">
        <v>102</v>
      </c>
      <c r="F26" s="17">
        <v>3</v>
      </c>
      <c r="G26" s="17">
        <v>3</v>
      </c>
      <c r="H26" s="17">
        <v>3</v>
      </c>
      <c r="I26" s="18">
        <f>VLOOKUP(B26,Llegada!C:J,7,FALSE)</f>
        <v>3</v>
      </c>
      <c r="J26" s="18">
        <f t="shared" si="0"/>
        <v>12</v>
      </c>
      <c r="K26" s="32">
        <f t="shared" si="1"/>
        <v>4</v>
      </c>
    </row>
    <row r="27" spans="1:11">
      <c r="A27" s="17">
        <v>13</v>
      </c>
      <c r="B27" s="13" t="s">
        <v>119</v>
      </c>
      <c r="C27" s="13" t="s">
        <v>3</v>
      </c>
      <c r="D27" s="14" t="s">
        <v>92</v>
      </c>
      <c r="E27" s="14" t="s">
        <v>102</v>
      </c>
      <c r="F27" s="17">
        <v>9</v>
      </c>
      <c r="G27" s="17">
        <v>3</v>
      </c>
      <c r="H27" s="17"/>
      <c r="I27" s="18"/>
      <c r="J27" s="18">
        <f t="shared" si="0"/>
        <v>12</v>
      </c>
      <c r="K27" s="32">
        <f t="shared" si="1"/>
        <v>2</v>
      </c>
    </row>
    <row r="28" spans="1:11">
      <c r="A28" s="17">
        <v>14</v>
      </c>
      <c r="B28" s="13" t="s">
        <v>190</v>
      </c>
      <c r="C28" s="14" t="s">
        <v>3</v>
      </c>
      <c r="D28" s="14" t="s">
        <v>89</v>
      </c>
      <c r="E28" s="14" t="s">
        <v>102</v>
      </c>
      <c r="F28" s="17">
        <v>3</v>
      </c>
      <c r="G28" s="17">
        <v>3</v>
      </c>
      <c r="H28" s="17">
        <v>3</v>
      </c>
      <c r="I28" s="18"/>
      <c r="J28" s="18">
        <f t="shared" si="0"/>
        <v>9</v>
      </c>
      <c r="K28" s="32">
        <f t="shared" si="1"/>
        <v>3</v>
      </c>
    </row>
    <row r="29" spans="1:11">
      <c r="A29" s="17">
        <v>15</v>
      </c>
      <c r="B29" s="5" t="s">
        <v>213</v>
      </c>
      <c r="C29" s="5" t="s">
        <v>3</v>
      </c>
      <c r="D29" s="1" t="s">
        <v>86</v>
      </c>
      <c r="E29" s="1" t="s">
        <v>102</v>
      </c>
      <c r="F29" s="14"/>
      <c r="G29" s="14"/>
      <c r="H29" s="17">
        <v>3</v>
      </c>
      <c r="I29" s="18">
        <f>VLOOKUP(B29,Llegada!C:J,7,FALSE)</f>
        <v>3</v>
      </c>
      <c r="J29" s="18">
        <f t="shared" si="0"/>
        <v>6</v>
      </c>
      <c r="K29" s="32">
        <f t="shared" si="1"/>
        <v>2</v>
      </c>
    </row>
    <row r="30" spans="1:11">
      <c r="A30" s="17">
        <v>15</v>
      </c>
      <c r="B30" s="5" t="s">
        <v>218</v>
      </c>
      <c r="C30" s="5" t="s">
        <v>3</v>
      </c>
      <c r="D30" s="1" t="s">
        <v>92</v>
      </c>
      <c r="E30" s="1" t="s">
        <v>102</v>
      </c>
      <c r="F30" s="14"/>
      <c r="G30" s="14"/>
      <c r="H30" s="17">
        <v>3</v>
      </c>
      <c r="I30" s="18">
        <f>VLOOKUP(B30,Llegada!C:J,7,FALSE)</f>
        <v>3</v>
      </c>
      <c r="J30" s="18">
        <f t="shared" si="0"/>
        <v>6</v>
      </c>
      <c r="K30" s="32">
        <f t="shared" si="1"/>
        <v>2</v>
      </c>
    </row>
    <row r="31" spans="1:11">
      <c r="A31" s="17">
        <v>15</v>
      </c>
      <c r="B31" s="5" t="s">
        <v>225</v>
      </c>
      <c r="C31" s="5" t="s">
        <v>3</v>
      </c>
      <c r="D31" s="1" t="s">
        <v>86</v>
      </c>
      <c r="E31" s="1" t="s">
        <v>102</v>
      </c>
      <c r="F31" s="14"/>
      <c r="G31" s="14"/>
      <c r="H31" s="17">
        <v>3</v>
      </c>
      <c r="I31" s="18">
        <f>VLOOKUP(B31,Llegada!C:J,7,FALSE)</f>
        <v>3</v>
      </c>
      <c r="J31" s="18">
        <f t="shared" si="0"/>
        <v>6</v>
      </c>
      <c r="K31" s="32">
        <f t="shared" si="1"/>
        <v>2</v>
      </c>
    </row>
    <row r="32" spans="1:11">
      <c r="A32" s="17">
        <v>16</v>
      </c>
      <c r="B32" s="13" t="s">
        <v>170</v>
      </c>
      <c r="C32" s="14" t="s">
        <v>3</v>
      </c>
      <c r="D32" s="14" t="s">
        <v>87</v>
      </c>
      <c r="E32" s="14" t="s">
        <v>102</v>
      </c>
      <c r="F32" s="17"/>
      <c r="G32" s="17">
        <v>3</v>
      </c>
      <c r="H32" s="17"/>
      <c r="I32" s="18">
        <f>VLOOKUP(B32,Llegada!C:J,7,FALSE)</f>
        <v>3</v>
      </c>
      <c r="J32" s="18">
        <f t="shared" si="0"/>
        <v>6</v>
      </c>
      <c r="K32" s="32">
        <f t="shared" si="1"/>
        <v>2</v>
      </c>
    </row>
    <row r="33" spans="1:11">
      <c r="A33" s="17">
        <v>17</v>
      </c>
      <c r="B33" s="5" t="s">
        <v>267</v>
      </c>
      <c r="C33" s="5" t="s">
        <v>3</v>
      </c>
      <c r="D33" s="5" t="s">
        <v>86</v>
      </c>
      <c r="E33" s="5" t="s">
        <v>102</v>
      </c>
      <c r="F33" s="17"/>
      <c r="G33" s="17"/>
      <c r="H33" s="17"/>
      <c r="I33" s="18">
        <f>VLOOKUP(B33,Llegada!C:J,7,FALSE)</f>
        <v>28</v>
      </c>
      <c r="J33" s="18">
        <f t="shared" si="0"/>
        <v>28</v>
      </c>
      <c r="K33" s="18">
        <f t="shared" si="1"/>
        <v>1</v>
      </c>
    </row>
    <row r="34" spans="1:11">
      <c r="A34" s="17">
        <v>18</v>
      </c>
      <c r="B34" s="5" t="s">
        <v>226</v>
      </c>
      <c r="C34" s="5" t="s">
        <v>3</v>
      </c>
      <c r="D34" s="1" t="s">
        <v>86</v>
      </c>
      <c r="E34" s="1" t="s">
        <v>102</v>
      </c>
      <c r="F34" s="14"/>
      <c r="G34" s="14"/>
      <c r="H34" s="17">
        <v>25</v>
      </c>
      <c r="I34" s="18"/>
      <c r="J34" s="18">
        <f t="shared" si="0"/>
        <v>25</v>
      </c>
      <c r="K34" s="18">
        <f t="shared" si="1"/>
        <v>1</v>
      </c>
    </row>
    <row r="35" spans="1:11">
      <c r="A35" s="17">
        <v>19</v>
      </c>
      <c r="B35" s="13" t="s">
        <v>185</v>
      </c>
      <c r="C35" s="14" t="s">
        <v>3</v>
      </c>
      <c r="D35" s="14" t="s">
        <v>86</v>
      </c>
      <c r="E35" s="14" t="s">
        <v>186</v>
      </c>
      <c r="F35" s="17"/>
      <c r="G35" s="17">
        <v>25</v>
      </c>
      <c r="H35" s="17"/>
      <c r="I35" s="18"/>
      <c r="J35" s="18">
        <f t="shared" si="0"/>
        <v>25</v>
      </c>
      <c r="K35" s="18">
        <f t="shared" si="1"/>
        <v>1</v>
      </c>
    </row>
    <row r="36" spans="1:11">
      <c r="A36" s="17">
        <v>20</v>
      </c>
      <c r="B36" s="5" t="s">
        <v>279</v>
      </c>
      <c r="C36" s="5" t="s">
        <v>3</v>
      </c>
      <c r="D36" s="5" t="s">
        <v>86</v>
      </c>
      <c r="E36" s="5" t="s">
        <v>102</v>
      </c>
      <c r="F36" s="17"/>
      <c r="G36" s="17"/>
      <c r="H36" s="17"/>
      <c r="I36" s="18">
        <f>VLOOKUP(B36,Llegada!C:J,7,FALSE)</f>
        <v>23</v>
      </c>
      <c r="J36" s="18">
        <f t="shared" ref="J36:J67" si="2">SUM(F36:I36)</f>
        <v>23</v>
      </c>
      <c r="K36" s="18">
        <f t="shared" ref="K36:K67" si="3">COUNT(F36:I36)</f>
        <v>1</v>
      </c>
    </row>
    <row r="37" spans="1:11">
      <c r="A37" s="17">
        <v>21</v>
      </c>
      <c r="B37" s="5" t="s">
        <v>222</v>
      </c>
      <c r="C37" s="5" t="s">
        <v>3</v>
      </c>
      <c r="D37" s="1" t="s">
        <v>87</v>
      </c>
      <c r="E37" s="1" t="s">
        <v>102</v>
      </c>
      <c r="F37" s="14"/>
      <c r="G37" s="14"/>
      <c r="H37" s="17">
        <v>23</v>
      </c>
      <c r="I37" s="18"/>
      <c r="J37" s="18">
        <f t="shared" si="2"/>
        <v>23</v>
      </c>
      <c r="K37" s="18">
        <f t="shared" si="3"/>
        <v>1</v>
      </c>
    </row>
    <row r="38" spans="1:11">
      <c r="A38" s="17">
        <v>22</v>
      </c>
      <c r="B38" s="13" t="s">
        <v>178</v>
      </c>
      <c r="C38" s="14" t="s">
        <v>3</v>
      </c>
      <c r="D38" s="14" t="s">
        <v>86</v>
      </c>
      <c r="E38" s="14" t="s">
        <v>102</v>
      </c>
      <c r="F38" s="17"/>
      <c r="G38" s="17">
        <v>23</v>
      </c>
      <c r="H38" s="17"/>
      <c r="I38" s="18"/>
      <c r="J38" s="18">
        <f t="shared" si="2"/>
        <v>23</v>
      </c>
      <c r="K38" s="18">
        <f t="shared" si="3"/>
        <v>1</v>
      </c>
    </row>
    <row r="39" spans="1:11">
      <c r="A39" s="17">
        <v>23</v>
      </c>
      <c r="B39" s="5" t="s">
        <v>248</v>
      </c>
      <c r="C39" s="5" t="s">
        <v>3</v>
      </c>
      <c r="D39" s="13" t="s">
        <v>86</v>
      </c>
      <c r="E39" s="5" t="s">
        <v>249</v>
      </c>
      <c r="F39" s="17"/>
      <c r="G39" s="17"/>
      <c r="H39" s="17"/>
      <c r="I39" s="18">
        <f>VLOOKUP(B39,Llegada!C:J,7,FALSE)</f>
        <v>21</v>
      </c>
      <c r="J39" s="18">
        <f t="shared" si="2"/>
        <v>21</v>
      </c>
      <c r="K39" s="18">
        <f t="shared" si="3"/>
        <v>1</v>
      </c>
    </row>
    <row r="40" spans="1:11">
      <c r="A40" s="17">
        <v>24</v>
      </c>
      <c r="B40" s="13" t="s">
        <v>169</v>
      </c>
      <c r="C40" s="14" t="s">
        <v>3</v>
      </c>
      <c r="D40" s="14" t="s">
        <v>89</v>
      </c>
      <c r="E40" s="14" t="s">
        <v>102</v>
      </c>
      <c r="F40" s="17"/>
      <c r="G40" s="17">
        <v>21</v>
      </c>
      <c r="H40" s="17"/>
      <c r="I40" s="18"/>
      <c r="J40" s="18">
        <f t="shared" si="2"/>
        <v>21</v>
      </c>
      <c r="K40" s="18">
        <f t="shared" si="3"/>
        <v>1</v>
      </c>
    </row>
    <row r="41" spans="1:11">
      <c r="A41" s="17">
        <v>25</v>
      </c>
      <c r="B41" s="13" t="s">
        <v>115</v>
      </c>
      <c r="C41" s="13" t="s">
        <v>3</v>
      </c>
      <c r="D41" s="14" t="s">
        <v>89</v>
      </c>
      <c r="E41" s="14" t="s">
        <v>102</v>
      </c>
      <c r="F41" s="17">
        <v>21</v>
      </c>
      <c r="G41" s="17"/>
      <c r="H41" s="17"/>
      <c r="I41" s="18"/>
      <c r="J41" s="18">
        <f t="shared" si="2"/>
        <v>21</v>
      </c>
      <c r="K41" s="18">
        <f t="shared" si="3"/>
        <v>1</v>
      </c>
    </row>
    <row r="42" spans="1:11">
      <c r="A42" s="17">
        <v>26</v>
      </c>
      <c r="B42" s="5" t="s">
        <v>269</v>
      </c>
      <c r="C42" s="5" t="s">
        <v>3</v>
      </c>
      <c r="D42" s="5" t="s">
        <v>92</v>
      </c>
      <c r="E42" s="5" t="s">
        <v>270</v>
      </c>
      <c r="F42" s="17"/>
      <c r="G42" s="17"/>
      <c r="H42" s="17"/>
      <c r="I42" s="18">
        <f>VLOOKUP(B42,Llegada!C:J,7,FALSE)</f>
        <v>19</v>
      </c>
      <c r="J42" s="18">
        <f t="shared" si="2"/>
        <v>19</v>
      </c>
      <c r="K42" s="18">
        <f t="shared" si="3"/>
        <v>1</v>
      </c>
    </row>
    <row r="43" spans="1:11">
      <c r="A43" s="17">
        <v>27</v>
      </c>
      <c r="B43" s="5" t="s">
        <v>285</v>
      </c>
      <c r="C43" s="5" t="s">
        <v>3</v>
      </c>
      <c r="D43" s="5" t="s">
        <v>86</v>
      </c>
      <c r="E43" s="5" t="s">
        <v>102</v>
      </c>
      <c r="F43" s="17"/>
      <c r="G43" s="17"/>
      <c r="H43" s="17"/>
      <c r="I43" s="18">
        <f>VLOOKUP(B43,Llegada!C:J,7,FALSE)</f>
        <v>17</v>
      </c>
      <c r="J43" s="18">
        <f t="shared" si="2"/>
        <v>17</v>
      </c>
      <c r="K43" s="18">
        <f t="shared" si="3"/>
        <v>1</v>
      </c>
    </row>
    <row r="44" spans="1:11">
      <c r="A44" s="17">
        <v>28</v>
      </c>
      <c r="B44" s="13" t="s">
        <v>117</v>
      </c>
      <c r="C44" s="13" t="s">
        <v>3</v>
      </c>
      <c r="D44" s="14" t="s">
        <v>87</v>
      </c>
      <c r="E44" s="14" t="s">
        <v>102</v>
      </c>
      <c r="F44" s="17">
        <v>17</v>
      </c>
      <c r="G44" s="17"/>
      <c r="H44" s="17"/>
      <c r="I44" s="18"/>
      <c r="J44" s="18">
        <f t="shared" si="2"/>
        <v>17</v>
      </c>
      <c r="K44" s="18">
        <f t="shared" si="3"/>
        <v>1</v>
      </c>
    </row>
    <row r="45" spans="1:11">
      <c r="A45" s="17">
        <v>29</v>
      </c>
      <c r="B45" s="5" t="s">
        <v>284</v>
      </c>
      <c r="C45" s="5" t="s">
        <v>3</v>
      </c>
      <c r="D45" s="5" t="s">
        <v>87</v>
      </c>
      <c r="E45" s="5" t="s">
        <v>102</v>
      </c>
      <c r="F45" s="17"/>
      <c r="G45" s="17"/>
      <c r="H45" s="17"/>
      <c r="I45" s="18">
        <f>VLOOKUP(B45,Llegada!C:J,7,FALSE)</f>
        <v>15</v>
      </c>
      <c r="J45" s="18">
        <f t="shared" si="2"/>
        <v>15</v>
      </c>
      <c r="K45" s="18">
        <f t="shared" si="3"/>
        <v>1</v>
      </c>
    </row>
    <row r="46" spans="1:11">
      <c r="A46" s="17">
        <v>30</v>
      </c>
      <c r="B46" s="13" t="s">
        <v>176</v>
      </c>
      <c r="C46" s="14" t="s">
        <v>3</v>
      </c>
      <c r="D46" s="14" t="s">
        <v>87</v>
      </c>
      <c r="E46" s="14" t="s">
        <v>102</v>
      </c>
      <c r="F46" s="17"/>
      <c r="G46" s="17">
        <v>15</v>
      </c>
      <c r="H46" s="17"/>
      <c r="I46" s="18"/>
      <c r="J46" s="18">
        <f t="shared" si="2"/>
        <v>15</v>
      </c>
      <c r="K46" s="18">
        <f t="shared" si="3"/>
        <v>1</v>
      </c>
    </row>
    <row r="47" spans="1:11">
      <c r="A47" s="17">
        <v>31</v>
      </c>
      <c r="B47" s="13" t="s">
        <v>118</v>
      </c>
      <c r="C47" s="13" t="s">
        <v>3</v>
      </c>
      <c r="D47" s="14" t="s">
        <v>89</v>
      </c>
      <c r="E47" s="14" t="s">
        <v>102</v>
      </c>
      <c r="F47" s="17">
        <v>13</v>
      </c>
      <c r="G47" s="17"/>
      <c r="H47" s="17"/>
      <c r="I47" s="18"/>
      <c r="J47" s="18">
        <f t="shared" si="2"/>
        <v>13</v>
      </c>
      <c r="K47" s="18">
        <f t="shared" si="3"/>
        <v>1</v>
      </c>
    </row>
    <row r="48" spans="1:11">
      <c r="A48" s="17">
        <v>32</v>
      </c>
      <c r="B48" s="5" t="s">
        <v>230</v>
      </c>
      <c r="C48" s="5" t="s">
        <v>3</v>
      </c>
      <c r="D48" s="1" t="s">
        <v>87</v>
      </c>
      <c r="E48" s="1" t="s">
        <v>102</v>
      </c>
      <c r="F48" s="14"/>
      <c r="G48" s="14"/>
      <c r="H48" s="17">
        <v>11</v>
      </c>
      <c r="I48" s="18"/>
      <c r="J48" s="18">
        <f t="shared" si="2"/>
        <v>11</v>
      </c>
      <c r="K48" s="18">
        <f t="shared" si="3"/>
        <v>1</v>
      </c>
    </row>
    <row r="49" spans="1:11">
      <c r="A49" s="17">
        <v>33</v>
      </c>
      <c r="B49" s="13" t="s">
        <v>196</v>
      </c>
      <c r="C49" s="14" t="s">
        <v>3</v>
      </c>
      <c r="D49" s="14" t="s">
        <v>87</v>
      </c>
      <c r="E49" s="14" t="s">
        <v>102</v>
      </c>
      <c r="F49" s="17"/>
      <c r="G49" s="17">
        <v>11</v>
      </c>
      <c r="H49" s="17"/>
      <c r="I49" s="18"/>
      <c r="J49" s="18">
        <f t="shared" si="2"/>
        <v>11</v>
      </c>
      <c r="K49" s="18">
        <f t="shared" si="3"/>
        <v>1</v>
      </c>
    </row>
    <row r="50" spans="1:11">
      <c r="A50" s="17">
        <v>34</v>
      </c>
      <c r="B50" s="5" t="s">
        <v>228</v>
      </c>
      <c r="C50" s="5" t="s">
        <v>3</v>
      </c>
      <c r="D50" s="1" t="s">
        <v>86</v>
      </c>
      <c r="E50" s="1" t="s">
        <v>102</v>
      </c>
      <c r="F50" s="14"/>
      <c r="G50" s="14"/>
      <c r="H50" s="17">
        <v>9</v>
      </c>
      <c r="I50" s="18"/>
      <c r="J50" s="18">
        <f t="shared" si="2"/>
        <v>9</v>
      </c>
      <c r="K50" s="18">
        <f t="shared" si="3"/>
        <v>1</v>
      </c>
    </row>
    <row r="51" spans="1:11">
      <c r="A51" s="17">
        <v>35</v>
      </c>
      <c r="B51" s="13" t="s">
        <v>192</v>
      </c>
      <c r="C51" s="14" t="s">
        <v>3</v>
      </c>
      <c r="D51" s="14" t="s">
        <v>86</v>
      </c>
      <c r="E51" s="14" t="s">
        <v>102</v>
      </c>
      <c r="F51" s="17"/>
      <c r="G51" s="17">
        <v>9</v>
      </c>
      <c r="H51" s="17"/>
      <c r="I51" s="18"/>
      <c r="J51" s="18">
        <f t="shared" si="2"/>
        <v>9</v>
      </c>
      <c r="K51" s="18">
        <f t="shared" si="3"/>
        <v>1</v>
      </c>
    </row>
    <row r="52" spans="1:11">
      <c r="A52" s="17">
        <v>36</v>
      </c>
      <c r="B52" s="5" t="s">
        <v>243</v>
      </c>
      <c r="C52" s="13" t="s">
        <v>3</v>
      </c>
      <c r="D52" s="13" t="s">
        <v>87</v>
      </c>
      <c r="E52" s="13" t="s">
        <v>102</v>
      </c>
      <c r="F52" s="17"/>
      <c r="G52" s="17"/>
      <c r="H52" s="17"/>
      <c r="I52" s="18">
        <f>VLOOKUP(B52,Llegada!C:J,7,FALSE)</f>
        <v>3</v>
      </c>
      <c r="J52" s="18">
        <f t="shared" si="2"/>
        <v>3</v>
      </c>
      <c r="K52" s="18">
        <f t="shared" si="3"/>
        <v>1</v>
      </c>
    </row>
    <row r="53" spans="1:11">
      <c r="A53" s="17">
        <v>36</v>
      </c>
      <c r="B53" s="5" t="s">
        <v>246</v>
      </c>
      <c r="C53" s="5" t="s">
        <v>3</v>
      </c>
      <c r="D53" s="13" t="s">
        <v>87</v>
      </c>
      <c r="E53" s="13" t="s">
        <v>102</v>
      </c>
      <c r="F53" s="17"/>
      <c r="G53" s="17"/>
      <c r="H53" s="17"/>
      <c r="I53" s="18">
        <f>VLOOKUP(B53,Llegada!C:J,7,FALSE)</f>
        <v>3</v>
      </c>
      <c r="J53" s="18">
        <f t="shared" si="2"/>
        <v>3</v>
      </c>
      <c r="K53" s="18">
        <f t="shared" si="3"/>
        <v>1</v>
      </c>
    </row>
    <row r="54" spans="1:11">
      <c r="A54" s="17">
        <v>36</v>
      </c>
      <c r="B54" s="5" t="s">
        <v>256</v>
      </c>
      <c r="C54" s="5" t="s">
        <v>3</v>
      </c>
      <c r="D54" s="13" t="s">
        <v>86</v>
      </c>
      <c r="E54" s="5" t="s">
        <v>102</v>
      </c>
      <c r="F54" s="17"/>
      <c r="G54" s="17"/>
      <c r="H54" s="17"/>
      <c r="I54" s="18">
        <f>VLOOKUP(B54,Llegada!C:J,7,FALSE)</f>
        <v>3</v>
      </c>
      <c r="J54" s="18">
        <f t="shared" si="2"/>
        <v>3</v>
      </c>
      <c r="K54" s="18">
        <f t="shared" si="3"/>
        <v>1</v>
      </c>
    </row>
    <row r="55" spans="1:11">
      <c r="A55" s="17">
        <v>36</v>
      </c>
      <c r="B55" s="5" t="s">
        <v>260</v>
      </c>
      <c r="C55" s="5" t="s">
        <v>3</v>
      </c>
      <c r="D55" s="5" t="s">
        <v>92</v>
      </c>
      <c r="E55" s="5" t="s">
        <v>261</v>
      </c>
      <c r="F55" s="17"/>
      <c r="G55" s="17"/>
      <c r="H55" s="17"/>
      <c r="I55" s="18">
        <f>VLOOKUP(B55,Llegada!C:J,7,FALSE)</f>
        <v>3</v>
      </c>
      <c r="J55" s="18">
        <f t="shared" si="2"/>
        <v>3</v>
      </c>
      <c r="K55" s="18">
        <f t="shared" si="3"/>
        <v>1</v>
      </c>
    </row>
    <row r="56" spans="1:11">
      <c r="A56" s="17">
        <v>36</v>
      </c>
      <c r="B56" s="5" t="s">
        <v>275</v>
      </c>
      <c r="C56" s="5" t="s">
        <v>3</v>
      </c>
      <c r="D56" s="5" t="s">
        <v>86</v>
      </c>
      <c r="E56" s="5" t="s">
        <v>102</v>
      </c>
      <c r="F56" s="17"/>
      <c r="G56" s="17"/>
      <c r="H56" s="17"/>
      <c r="I56" s="18">
        <f>VLOOKUP(B56,Llegada!C:J,7,FALSE)</f>
        <v>3</v>
      </c>
      <c r="J56" s="18">
        <f t="shared" si="2"/>
        <v>3</v>
      </c>
      <c r="K56" s="18">
        <f t="shared" si="3"/>
        <v>1</v>
      </c>
    </row>
    <row r="57" spans="1:11">
      <c r="A57" s="17">
        <v>36</v>
      </c>
      <c r="B57" s="5" t="s">
        <v>280</v>
      </c>
      <c r="C57" s="5" t="s">
        <v>3</v>
      </c>
      <c r="D57" s="5" t="s">
        <v>92</v>
      </c>
      <c r="E57" s="5" t="s">
        <v>102</v>
      </c>
      <c r="F57" s="17"/>
      <c r="G57" s="17"/>
      <c r="H57" s="17"/>
      <c r="I57" s="18">
        <f>VLOOKUP(B57,Llegada!C:J,7,FALSE)</f>
        <v>3</v>
      </c>
      <c r="J57" s="18">
        <f t="shared" si="2"/>
        <v>3</v>
      </c>
      <c r="K57" s="18">
        <f t="shared" si="3"/>
        <v>1</v>
      </c>
    </row>
    <row r="58" spans="1:11">
      <c r="A58" s="17">
        <v>36</v>
      </c>
      <c r="B58" s="5" t="s">
        <v>232</v>
      </c>
      <c r="C58" s="5" t="s">
        <v>3</v>
      </c>
      <c r="D58" s="1" t="s">
        <v>87</v>
      </c>
      <c r="E58" s="1" t="s">
        <v>102</v>
      </c>
      <c r="F58" s="14"/>
      <c r="G58" s="14"/>
      <c r="H58" s="17">
        <v>3</v>
      </c>
      <c r="I58" s="18"/>
      <c r="J58" s="18">
        <f t="shared" si="2"/>
        <v>3</v>
      </c>
      <c r="K58" s="18">
        <f t="shared" si="3"/>
        <v>1</v>
      </c>
    </row>
    <row r="59" spans="1:11">
      <c r="A59" s="17">
        <v>36</v>
      </c>
      <c r="B59" s="5" t="s">
        <v>212</v>
      </c>
      <c r="C59" s="5" t="s">
        <v>3</v>
      </c>
      <c r="D59" s="1" t="s">
        <v>86</v>
      </c>
      <c r="E59" s="1" t="s">
        <v>102</v>
      </c>
      <c r="F59" s="14"/>
      <c r="G59" s="14"/>
      <c r="H59" s="17">
        <v>3</v>
      </c>
      <c r="I59" s="18"/>
      <c r="J59" s="18">
        <f t="shared" si="2"/>
        <v>3</v>
      </c>
      <c r="K59" s="18">
        <f t="shared" si="3"/>
        <v>1</v>
      </c>
    </row>
    <row r="60" spans="1:11">
      <c r="A60" s="17">
        <v>36</v>
      </c>
      <c r="B60" s="13" t="s">
        <v>172</v>
      </c>
      <c r="C60" s="14" t="s">
        <v>3</v>
      </c>
      <c r="D60" s="14" t="s">
        <v>89</v>
      </c>
      <c r="E60" s="14" t="s">
        <v>102</v>
      </c>
      <c r="F60" s="17"/>
      <c r="G60" s="17">
        <v>3</v>
      </c>
      <c r="H60" s="17"/>
      <c r="I60" s="18"/>
      <c r="J60" s="18">
        <f t="shared" si="2"/>
        <v>3</v>
      </c>
      <c r="K60" s="18">
        <f t="shared" si="3"/>
        <v>1</v>
      </c>
    </row>
    <row r="61" spans="1:11">
      <c r="A61" s="17">
        <v>36</v>
      </c>
      <c r="B61" s="13" t="s">
        <v>187</v>
      </c>
      <c r="C61" s="14" t="s">
        <v>3</v>
      </c>
      <c r="D61" s="14" t="s">
        <v>86</v>
      </c>
      <c r="E61" s="14" t="s">
        <v>102</v>
      </c>
      <c r="F61" s="17"/>
      <c r="G61" s="17">
        <v>3</v>
      </c>
      <c r="H61" s="17"/>
      <c r="I61" s="18"/>
      <c r="J61" s="18">
        <f t="shared" si="2"/>
        <v>3</v>
      </c>
      <c r="K61" s="18">
        <f t="shared" si="3"/>
        <v>1</v>
      </c>
    </row>
    <row r="62" spans="1:11">
      <c r="A62" s="17">
        <v>36</v>
      </c>
      <c r="B62" s="13" t="s">
        <v>181</v>
      </c>
      <c r="C62" s="13" t="s">
        <v>3</v>
      </c>
      <c r="D62" s="13" t="s">
        <v>86</v>
      </c>
      <c r="E62" s="14" t="s">
        <v>102</v>
      </c>
      <c r="F62" s="17"/>
      <c r="G62" s="17">
        <v>3</v>
      </c>
      <c r="H62" s="17"/>
      <c r="I62" s="18"/>
      <c r="J62" s="18">
        <f t="shared" si="2"/>
        <v>3</v>
      </c>
      <c r="K62" s="18">
        <f t="shared" si="3"/>
        <v>1</v>
      </c>
    </row>
    <row r="63" spans="1:11">
      <c r="A63" s="17">
        <v>36</v>
      </c>
      <c r="B63" s="13" t="s">
        <v>174</v>
      </c>
      <c r="C63" s="14" t="s">
        <v>3</v>
      </c>
      <c r="D63" s="14" t="s">
        <v>108</v>
      </c>
      <c r="E63" s="14" t="s">
        <v>102</v>
      </c>
      <c r="F63" s="17"/>
      <c r="G63" s="17">
        <v>3</v>
      </c>
      <c r="H63" s="17"/>
      <c r="I63" s="18"/>
      <c r="J63" s="18">
        <f t="shared" si="2"/>
        <v>3</v>
      </c>
      <c r="K63" s="18">
        <f t="shared" si="3"/>
        <v>1</v>
      </c>
    </row>
    <row r="64" spans="1:11">
      <c r="A64" s="17">
        <v>36</v>
      </c>
      <c r="B64" s="13" t="s">
        <v>189</v>
      </c>
      <c r="C64" s="14" t="s">
        <v>3</v>
      </c>
      <c r="D64" s="14" t="s">
        <v>87</v>
      </c>
      <c r="E64" s="14" t="s">
        <v>102</v>
      </c>
      <c r="F64" s="17"/>
      <c r="G64" s="17">
        <v>3</v>
      </c>
      <c r="H64" s="17"/>
      <c r="I64" s="18"/>
      <c r="J64" s="18">
        <f t="shared" si="2"/>
        <v>3</v>
      </c>
      <c r="K64" s="18">
        <f t="shared" si="3"/>
        <v>1</v>
      </c>
    </row>
    <row r="65" spans="1:11">
      <c r="A65" s="17">
        <v>36</v>
      </c>
      <c r="B65" s="13" t="s">
        <v>193</v>
      </c>
      <c r="C65" s="14" t="s">
        <v>3</v>
      </c>
      <c r="D65" s="14" t="s">
        <v>86</v>
      </c>
      <c r="E65" s="14" t="s">
        <v>102</v>
      </c>
      <c r="F65" s="17"/>
      <c r="G65" s="17">
        <v>3</v>
      </c>
      <c r="H65" s="17"/>
      <c r="I65" s="18"/>
      <c r="J65" s="18">
        <f t="shared" si="2"/>
        <v>3</v>
      </c>
      <c r="K65" s="18">
        <f t="shared" si="3"/>
        <v>1</v>
      </c>
    </row>
    <row r="66" spans="1:11">
      <c r="A66" s="17">
        <v>36</v>
      </c>
      <c r="B66" s="13" t="s">
        <v>183</v>
      </c>
      <c r="C66" s="14" t="s">
        <v>3</v>
      </c>
      <c r="D66" s="14" t="s">
        <v>89</v>
      </c>
      <c r="E66" s="14" t="s">
        <v>102</v>
      </c>
      <c r="F66" s="17"/>
      <c r="G66" s="17">
        <v>3</v>
      </c>
      <c r="H66" s="17"/>
      <c r="I66" s="18"/>
      <c r="J66" s="18">
        <f t="shared" si="2"/>
        <v>3</v>
      </c>
      <c r="K66" s="18">
        <f t="shared" si="3"/>
        <v>1</v>
      </c>
    </row>
    <row r="67" spans="1:11">
      <c r="A67" s="17">
        <v>36</v>
      </c>
      <c r="B67" s="13" t="s">
        <v>171</v>
      </c>
      <c r="C67" s="14" t="s">
        <v>3</v>
      </c>
      <c r="D67" s="14" t="s">
        <v>86</v>
      </c>
      <c r="E67" s="14" t="s">
        <v>102</v>
      </c>
      <c r="F67" s="17"/>
      <c r="G67" s="17">
        <v>3</v>
      </c>
      <c r="H67" s="17"/>
      <c r="I67" s="18"/>
      <c r="J67" s="18">
        <f t="shared" si="2"/>
        <v>3</v>
      </c>
      <c r="K67" s="18">
        <f t="shared" si="3"/>
        <v>1</v>
      </c>
    </row>
    <row r="68" spans="1:11">
      <c r="A68" s="17">
        <v>36</v>
      </c>
      <c r="B68" s="13" t="s">
        <v>236</v>
      </c>
      <c r="C68" s="13" t="s">
        <v>3</v>
      </c>
      <c r="D68" s="14" t="s">
        <v>87</v>
      </c>
      <c r="E68" s="14" t="s">
        <v>102</v>
      </c>
      <c r="F68" s="17">
        <v>3</v>
      </c>
      <c r="G68" s="17"/>
      <c r="H68" s="17"/>
      <c r="I68" s="18"/>
      <c r="J68" s="18">
        <f t="shared" ref="J68:J99" si="4">SUM(F68:I68)</f>
        <v>3</v>
      </c>
      <c r="K68" s="18">
        <f t="shared" ref="K68:K99" si="5">COUNT(F68:I68)</f>
        <v>1</v>
      </c>
    </row>
    <row r="69" spans="1:11">
      <c r="A69" s="17">
        <v>36</v>
      </c>
      <c r="B69" s="13" t="s">
        <v>125</v>
      </c>
      <c r="C69" s="13" t="s">
        <v>3</v>
      </c>
      <c r="D69" s="14" t="s">
        <v>92</v>
      </c>
      <c r="E69" s="14" t="s">
        <v>102</v>
      </c>
      <c r="F69" s="17">
        <v>3</v>
      </c>
      <c r="G69" s="17"/>
      <c r="H69" s="17"/>
      <c r="I69" s="18"/>
      <c r="J69" s="18">
        <f t="shared" si="4"/>
        <v>3</v>
      </c>
      <c r="K69" s="18">
        <f t="shared" si="5"/>
        <v>1</v>
      </c>
    </row>
    <row r="70" spans="1:11">
      <c r="A70" s="17">
        <v>36</v>
      </c>
      <c r="B70" s="13" t="s">
        <v>123</v>
      </c>
      <c r="C70" s="13" t="s">
        <v>3</v>
      </c>
      <c r="D70" s="14" t="s">
        <v>87</v>
      </c>
      <c r="E70" s="14" t="s">
        <v>102</v>
      </c>
      <c r="F70" s="17">
        <v>3</v>
      </c>
      <c r="G70" s="17"/>
      <c r="H70" s="17"/>
      <c r="I70" s="18"/>
      <c r="J70" s="18">
        <f t="shared" si="4"/>
        <v>3</v>
      </c>
      <c r="K70" s="18">
        <f t="shared" si="5"/>
        <v>1</v>
      </c>
    </row>
    <row r="71" spans="1:11">
      <c r="A71" s="17">
        <v>36</v>
      </c>
      <c r="B71" s="13" t="s">
        <v>126</v>
      </c>
      <c r="C71" s="13" t="s">
        <v>3</v>
      </c>
      <c r="D71" s="14" t="s">
        <v>87</v>
      </c>
      <c r="E71" s="14" t="s">
        <v>102</v>
      </c>
      <c r="F71" s="17">
        <v>3</v>
      </c>
      <c r="G71" s="17"/>
      <c r="H71" s="17"/>
      <c r="I71" s="18"/>
      <c r="J71" s="18">
        <f t="shared" si="4"/>
        <v>3</v>
      </c>
      <c r="K71" s="18">
        <f t="shared" si="5"/>
        <v>1</v>
      </c>
    </row>
    <row r="72" spans="1:11">
      <c r="A72" s="17">
        <v>36</v>
      </c>
      <c r="B72" s="13" t="s">
        <v>201</v>
      </c>
      <c r="C72" s="13" t="s">
        <v>3</v>
      </c>
      <c r="D72" s="13" t="s">
        <v>89</v>
      </c>
      <c r="E72" s="13" t="s">
        <v>102</v>
      </c>
      <c r="F72" s="17">
        <v>3</v>
      </c>
      <c r="G72" s="17"/>
      <c r="H72" s="17"/>
      <c r="I72" s="18"/>
      <c r="J72" s="18">
        <f t="shared" si="4"/>
        <v>3</v>
      </c>
      <c r="K72" s="18">
        <f t="shared" si="5"/>
        <v>1</v>
      </c>
    </row>
    <row r="73" spans="1:11">
      <c r="A73" s="17">
        <v>36</v>
      </c>
      <c r="B73" s="13" t="s">
        <v>127</v>
      </c>
      <c r="C73" s="13" t="s">
        <v>3</v>
      </c>
      <c r="D73" s="14" t="s">
        <v>108</v>
      </c>
      <c r="E73" s="14" t="s">
        <v>158</v>
      </c>
      <c r="F73" s="17">
        <v>3</v>
      </c>
      <c r="G73" s="17"/>
      <c r="H73" s="17"/>
      <c r="I73" s="18"/>
      <c r="J73" s="18">
        <f t="shared" si="4"/>
        <v>3</v>
      </c>
      <c r="K73" s="18">
        <f t="shared" si="5"/>
        <v>1</v>
      </c>
    </row>
    <row r="74" spans="1:11">
      <c r="A74" s="20">
        <v>1</v>
      </c>
      <c r="B74" s="33" t="s">
        <v>128</v>
      </c>
      <c r="C74" s="33" t="s">
        <v>4</v>
      </c>
      <c r="D74" s="33" t="s">
        <v>87</v>
      </c>
      <c r="E74" s="33" t="s">
        <v>102</v>
      </c>
      <c r="F74" s="20">
        <v>28</v>
      </c>
      <c r="G74" s="20">
        <v>28</v>
      </c>
      <c r="H74" s="20">
        <v>28</v>
      </c>
      <c r="I74" s="20">
        <f>VLOOKUP(B74,Llegada!C:J,7,FALSE)</f>
        <v>23</v>
      </c>
      <c r="J74" s="20">
        <f t="shared" si="4"/>
        <v>107</v>
      </c>
      <c r="K74" s="32">
        <f t="shared" si="5"/>
        <v>4</v>
      </c>
    </row>
    <row r="75" spans="1:11">
      <c r="A75" s="20">
        <v>2</v>
      </c>
      <c r="B75" s="33" t="s">
        <v>130</v>
      </c>
      <c r="C75" s="33" t="s">
        <v>4</v>
      </c>
      <c r="D75" s="33" t="s">
        <v>86</v>
      </c>
      <c r="E75" s="33" t="s">
        <v>102</v>
      </c>
      <c r="F75" s="20">
        <v>23</v>
      </c>
      <c r="G75" s="20">
        <v>21</v>
      </c>
      <c r="H75" s="20">
        <v>25</v>
      </c>
      <c r="I75" s="20">
        <f>VLOOKUP(B75,Llegada!C:J,7,FALSE)</f>
        <v>21</v>
      </c>
      <c r="J75" s="20">
        <f t="shared" si="4"/>
        <v>90</v>
      </c>
      <c r="K75" s="32">
        <f t="shared" si="5"/>
        <v>4</v>
      </c>
    </row>
    <row r="76" spans="1:11">
      <c r="A76" s="20">
        <v>3</v>
      </c>
      <c r="B76" s="33" t="s">
        <v>129</v>
      </c>
      <c r="C76" s="33" t="s">
        <v>4</v>
      </c>
      <c r="D76" s="33" t="s">
        <v>86</v>
      </c>
      <c r="E76" s="33" t="s">
        <v>102</v>
      </c>
      <c r="F76" s="20">
        <v>25</v>
      </c>
      <c r="G76" s="20">
        <v>25</v>
      </c>
      <c r="H76" s="20">
        <v>3</v>
      </c>
      <c r="I76" s="20">
        <f>VLOOKUP(B76,Llegada!C:J,7,FALSE)</f>
        <v>25</v>
      </c>
      <c r="J76" s="20">
        <f t="shared" si="4"/>
        <v>78</v>
      </c>
      <c r="K76" s="32">
        <f t="shared" si="5"/>
        <v>4</v>
      </c>
    </row>
    <row r="77" spans="1:11">
      <c r="A77" s="18">
        <v>4</v>
      </c>
      <c r="B77" s="13" t="s">
        <v>132</v>
      </c>
      <c r="C77" s="13" t="s">
        <v>4</v>
      </c>
      <c r="D77" s="14" t="s">
        <v>87</v>
      </c>
      <c r="E77" s="14" t="s">
        <v>102</v>
      </c>
      <c r="F77" s="17">
        <v>19</v>
      </c>
      <c r="G77" s="17">
        <v>17</v>
      </c>
      <c r="H77" s="17">
        <v>23</v>
      </c>
      <c r="I77" s="18">
        <f>VLOOKUP(B77,Llegada!C:J,7,FALSE)</f>
        <v>19</v>
      </c>
      <c r="J77" s="18">
        <f t="shared" si="4"/>
        <v>78</v>
      </c>
      <c r="K77" s="32">
        <f t="shared" si="5"/>
        <v>4</v>
      </c>
    </row>
    <row r="78" spans="1:11">
      <c r="A78" s="18">
        <v>5</v>
      </c>
      <c r="B78" s="13" t="s">
        <v>98</v>
      </c>
      <c r="C78" s="13" t="s">
        <v>4</v>
      </c>
      <c r="D78" s="14" t="s">
        <v>92</v>
      </c>
      <c r="E78" s="14" t="s">
        <v>102</v>
      </c>
      <c r="F78" s="17">
        <v>17</v>
      </c>
      <c r="G78" s="17">
        <v>13</v>
      </c>
      <c r="H78" s="17"/>
      <c r="I78" s="18">
        <f>VLOOKUP(B78,Llegada!C:J,7,FALSE)</f>
        <v>15</v>
      </c>
      <c r="J78" s="18">
        <f t="shared" si="4"/>
        <v>45</v>
      </c>
      <c r="K78" s="32">
        <f t="shared" si="5"/>
        <v>3</v>
      </c>
    </row>
    <row r="79" spans="1:11">
      <c r="A79" s="18">
        <v>6</v>
      </c>
      <c r="B79" s="13" t="s">
        <v>134</v>
      </c>
      <c r="C79" s="13" t="s">
        <v>4</v>
      </c>
      <c r="D79" s="14" t="s">
        <v>92</v>
      </c>
      <c r="E79" s="14" t="s">
        <v>102</v>
      </c>
      <c r="F79" s="17">
        <v>13</v>
      </c>
      <c r="G79" s="17">
        <v>15</v>
      </c>
      <c r="H79" s="17"/>
      <c r="I79" s="18">
        <f>VLOOKUP(B79,Llegada!C:J,7,FALSE)</f>
        <v>13</v>
      </c>
      <c r="J79" s="18">
        <f t="shared" si="4"/>
        <v>41</v>
      </c>
      <c r="K79" s="32">
        <f t="shared" si="5"/>
        <v>3</v>
      </c>
    </row>
    <row r="80" spans="1:11">
      <c r="A80" s="18">
        <v>7</v>
      </c>
      <c r="B80" s="13" t="s">
        <v>131</v>
      </c>
      <c r="C80" s="13" t="s">
        <v>4</v>
      </c>
      <c r="D80" s="14" t="s">
        <v>87</v>
      </c>
      <c r="E80" s="14" t="s">
        <v>102</v>
      </c>
      <c r="F80" s="17">
        <v>21</v>
      </c>
      <c r="G80" s="17">
        <v>19</v>
      </c>
      <c r="H80" s="17"/>
      <c r="I80" s="18"/>
      <c r="J80" s="18">
        <f t="shared" si="4"/>
        <v>40</v>
      </c>
      <c r="K80" s="32">
        <f t="shared" si="5"/>
        <v>2</v>
      </c>
    </row>
    <row r="81" spans="1:11">
      <c r="A81" s="18">
        <v>8</v>
      </c>
      <c r="B81" s="13" t="s">
        <v>175</v>
      </c>
      <c r="C81" s="14" t="s">
        <v>4</v>
      </c>
      <c r="D81" s="14" t="s">
        <v>86</v>
      </c>
      <c r="E81" s="14" t="s">
        <v>102</v>
      </c>
      <c r="F81" s="17"/>
      <c r="G81" s="17">
        <v>9</v>
      </c>
      <c r="H81" s="17"/>
      <c r="I81" s="18">
        <f>VLOOKUP(B81,Llegada!C:J,7,FALSE)</f>
        <v>11</v>
      </c>
      <c r="J81" s="18">
        <f t="shared" si="4"/>
        <v>20</v>
      </c>
      <c r="K81" s="32">
        <f t="shared" si="5"/>
        <v>2</v>
      </c>
    </row>
    <row r="82" spans="1:11">
      <c r="A82" s="18">
        <v>9</v>
      </c>
      <c r="B82" s="13" t="s">
        <v>237</v>
      </c>
      <c r="C82" s="13" t="s">
        <v>4</v>
      </c>
      <c r="D82" s="14" t="s">
        <v>87</v>
      </c>
      <c r="E82" s="14" t="s">
        <v>102</v>
      </c>
      <c r="F82" s="17">
        <v>9</v>
      </c>
      <c r="G82" s="17">
        <v>11</v>
      </c>
      <c r="H82" s="17"/>
      <c r="I82" s="18"/>
      <c r="J82" s="18">
        <f t="shared" si="4"/>
        <v>20</v>
      </c>
      <c r="K82" s="32">
        <f t="shared" si="5"/>
        <v>2</v>
      </c>
    </row>
    <row r="83" spans="1:11">
      <c r="A83" s="18">
        <v>10</v>
      </c>
      <c r="B83" s="5" t="s">
        <v>215</v>
      </c>
      <c r="C83" s="5" t="s">
        <v>4</v>
      </c>
      <c r="D83" s="1" t="s">
        <v>92</v>
      </c>
      <c r="E83" s="1" t="s">
        <v>102</v>
      </c>
      <c r="F83" s="14"/>
      <c r="G83" s="14"/>
      <c r="H83" s="17">
        <v>13</v>
      </c>
      <c r="I83" s="18">
        <f>VLOOKUP(B83,Llegada!C:J,7,FALSE)</f>
        <v>3</v>
      </c>
      <c r="J83" s="18">
        <f t="shared" si="4"/>
        <v>16</v>
      </c>
      <c r="K83" s="32">
        <f t="shared" si="5"/>
        <v>2</v>
      </c>
    </row>
    <row r="84" spans="1:11">
      <c r="A84" s="18">
        <v>11</v>
      </c>
      <c r="B84" s="5" t="s">
        <v>214</v>
      </c>
      <c r="C84" s="5" t="s">
        <v>4</v>
      </c>
      <c r="D84" s="1" t="s">
        <v>86</v>
      </c>
      <c r="E84" s="1" t="s">
        <v>102</v>
      </c>
      <c r="F84" s="14"/>
      <c r="G84" s="14"/>
      <c r="H84" s="17">
        <v>11</v>
      </c>
      <c r="I84" s="18">
        <f>VLOOKUP(B84,Llegada!C:J,7,FALSE)</f>
        <v>3</v>
      </c>
      <c r="J84" s="18">
        <f t="shared" si="4"/>
        <v>14</v>
      </c>
      <c r="K84" s="32">
        <f t="shared" si="5"/>
        <v>2</v>
      </c>
    </row>
    <row r="85" spans="1:11">
      <c r="A85" s="18">
        <v>12</v>
      </c>
      <c r="B85" s="5" t="s">
        <v>282</v>
      </c>
      <c r="C85" s="5" t="s">
        <v>4</v>
      </c>
      <c r="D85" s="5" t="s">
        <v>86</v>
      </c>
      <c r="E85" s="5" t="s">
        <v>283</v>
      </c>
      <c r="F85" s="17"/>
      <c r="G85" s="17"/>
      <c r="H85" s="17"/>
      <c r="I85" s="18">
        <f>VLOOKUP(B85,Llegada!C:J,7,FALSE)</f>
        <v>28</v>
      </c>
      <c r="J85" s="18">
        <f t="shared" si="4"/>
        <v>28</v>
      </c>
      <c r="K85" s="18">
        <f t="shared" si="5"/>
        <v>1</v>
      </c>
    </row>
    <row r="86" spans="1:11">
      <c r="A86" s="18">
        <v>13</v>
      </c>
      <c r="B86" s="13" t="s">
        <v>191</v>
      </c>
      <c r="C86" s="14" t="s">
        <v>4</v>
      </c>
      <c r="D86" s="14" t="s">
        <v>87</v>
      </c>
      <c r="E86" s="14" t="s">
        <v>102</v>
      </c>
      <c r="F86" s="17"/>
      <c r="G86" s="17">
        <v>23</v>
      </c>
      <c r="H86" s="17"/>
      <c r="I86" s="18"/>
      <c r="J86" s="18">
        <f t="shared" si="4"/>
        <v>23</v>
      </c>
      <c r="K86" s="18">
        <f t="shared" si="5"/>
        <v>1</v>
      </c>
    </row>
    <row r="87" spans="1:11">
      <c r="A87" s="18">
        <v>14</v>
      </c>
      <c r="B87" s="5" t="s">
        <v>216</v>
      </c>
      <c r="C87" s="5" t="s">
        <v>4</v>
      </c>
      <c r="D87" s="1" t="s">
        <v>87</v>
      </c>
      <c r="E87" s="1" t="s">
        <v>207</v>
      </c>
      <c r="F87" s="14"/>
      <c r="G87" s="14"/>
      <c r="H87" s="17">
        <v>21</v>
      </c>
      <c r="I87" s="18"/>
      <c r="J87" s="18">
        <f t="shared" si="4"/>
        <v>21</v>
      </c>
      <c r="K87" s="18">
        <f t="shared" si="5"/>
        <v>1</v>
      </c>
    </row>
    <row r="88" spans="1:11">
      <c r="A88" s="18">
        <v>15</v>
      </c>
      <c r="B88" s="5" t="s">
        <v>227</v>
      </c>
      <c r="C88" s="5" t="s">
        <v>4</v>
      </c>
      <c r="D88" s="1" t="s">
        <v>89</v>
      </c>
      <c r="E88" s="1" t="s">
        <v>102</v>
      </c>
      <c r="F88" s="14"/>
      <c r="G88" s="14"/>
      <c r="H88" s="17">
        <v>19</v>
      </c>
      <c r="I88" s="18"/>
      <c r="J88" s="18">
        <f t="shared" si="4"/>
        <v>19</v>
      </c>
      <c r="K88" s="18">
        <f t="shared" si="5"/>
        <v>1</v>
      </c>
    </row>
    <row r="89" spans="1:11">
      <c r="A89" s="18">
        <v>16</v>
      </c>
      <c r="B89" s="5" t="s">
        <v>278</v>
      </c>
      <c r="C89" s="5" t="s">
        <v>4</v>
      </c>
      <c r="D89" s="5" t="s">
        <v>86</v>
      </c>
      <c r="E89" s="5" t="s">
        <v>277</v>
      </c>
      <c r="F89" s="17"/>
      <c r="G89" s="17"/>
      <c r="H89" s="17"/>
      <c r="I89" s="18">
        <f>VLOOKUP(B89,Llegada!C:J,7,FALSE)</f>
        <v>17</v>
      </c>
      <c r="J89" s="18">
        <f t="shared" si="4"/>
        <v>17</v>
      </c>
      <c r="K89" s="18">
        <f t="shared" si="5"/>
        <v>1</v>
      </c>
    </row>
    <row r="90" spans="1:11">
      <c r="A90" s="18">
        <v>17</v>
      </c>
      <c r="B90" s="5" t="s">
        <v>211</v>
      </c>
      <c r="C90" s="5" t="s">
        <v>4</v>
      </c>
      <c r="D90" s="1" t="s">
        <v>87</v>
      </c>
      <c r="E90" s="1" t="s">
        <v>102</v>
      </c>
      <c r="F90" s="14"/>
      <c r="G90" s="14"/>
      <c r="H90" s="17">
        <v>17</v>
      </c>
      <c r="I90" s="18"/>
      <c r="J90" s="18">
        <f t="shared" si="4"/>
        <v>17</v>
      </c>
      <c r="K90" s="18">
        <f t="shared" si="5"/>
        <v>1</v>
      </c>
    </row>
    <row r="91" spans="1:11">
      <c r="A91" s="18">
        <v>18</v>
      </c>
      <c r="B91" s="5" t="s">
        <v>221</v>
      </c>
      <c r="C91" s="5" t="s">
        <v>4</v>
      </c>
      <c r="D91" s="1" t="s">
        <v>87</v>
      </c>
      <c r="E91" s="1" t="s">
        <v>102</v>
      </c>
      <c r="F91" s="14"/>
      <c r="G91" s="14"/>
      <c r="H91" s="17">
        <v>15</v>
      </c>
      <c r="I91" s="18"/>
      <c r="J91" s="18">
        <f t="shared" si="4"/>
        <v>15</v>
      </c>
      <c r="K91" s="18">
        <f t="shared" si="5"/>
        <v>1</v>
      </c>
    </row>
    <row r="92" spans="1:11">
      <c r="A92" s="18">
        <v>19</v>
      </c>
      <c r="B92" s="13" t="s">
        <v>133</v>
      </c>
      <c r="C92" s="13" t="s">
        <v>4</v>
      </c>
      <c r="D92" s="14" t="s">
        <v>87</v>
      </c>
      <c r="E92" s="14" t="s">
        <v>102</v>
      </c>
      <c r="F92" s="17">
        <v>15</v>
      </c>
      <c r="G92" s="17"/>
      <c r="H92" s="17"/>
      <c r="I92" s="18"/>
      <c r="J92" s="18">
        <f t="shared" si="4"/>
        <v>15</v>
      </c>
      <c r="K92" s="18">
        <f t="shared" si="5"/>
        <v>1</v>
      </c>
    </row>
    <row r="93" spans="1:11">
      <c r="A93" s="18">
        <v>20</v>
      </c>
      <c r="B93" s="13" t="s">
        <v>135</v>
      </c>
      <c r="C93" s="13" t="s">
        <v>4</v>
      </c>
      <c r="D93" s="14" t="s">
        <v>86</v>
      </c>
      <c r="E93" s="14" t="s">
        <v>102</v>
      </c>
      <c r="F93" s="17">
        <v>11</v>
      </c>
      <c r="G93" s="17"/>
      <c r="H93" s="17"/>
      <c r="I93" s="18"/>
      <c r="J93" s="18">
        <f t="shared" si="4"/>
        <v>11</v>
      </c>
      <c r="K93" s="18">
        <f t="shared" si="5"/>
        <v>1</v>
      </c>
    </row>
    <row r="94" spans="1:11">
      <c r="A94" s="18">
        <v>21</v>
      </c>
      <c r="B94" s="13" t="s">
        <v>244</v>
      </c>
      <c r="C94" s="13" t="s">
        <v>4</v>
      </c>
      <c r="D94" s="13" t="s">
        <v>86</v>
      </c>
      <c r="E94" s="13" t="s">
        <v>102</v>
      </c>
      <c r="F94" s="17"/>
      <c r="G94" s="17"/>
      <c r="H94" s="17"/>
      <c r="I94" s="18">
        <f>VLOOKUP(B94,Llegada!C:J,7,FALSE)</f>
        <v>9</v>
      </c>
      <c r="J94" s="18">
        <f t="shared" si="4"/>
        <v>9</v>
      </c>
      <c r="K94" s="18">
        <f t="shared" si="5"/>
        <v>1</v>
      </c>
    </row>
    <row r="95" spans="1:11">
      <c r="A95" s="18">
        <v>22</v>
      </c>
      <c r="B95" s="5" t="s">
        <v>265</v>
      </c>
      <c r="C95" s="5" t="s">
        <v>4</v>
      </c>
      <c r="D95" s="5" t="s">
        <v>86</v>
      </c>
      <c r="E95" s="5" t="s">
        <v>102</v>
      </c>
      <c r="F95" s="17"/>
      <c r="G95" s="17"/>
      <c r="H95" s="17"/>
      <c r="I95" s="18">
        <f>VLOOKUP(B95,Llegada!C:J,7,FALSE)</f>
        <v>3</v>
      </c>
      <c r="J95" s="18">
        <f t="shared" si="4"/>
        <v>3</v>
      </c>
      <c r="K95" s="18">
        <f t="shared" si="5"/>
        <v>1</v>
      </c>
    </row>
    <row r="96" spans="1:11">
      <c r="A96" s="18">
        <v>22</v>
      </c>
      <c r="B96" s="5" t="s">
        <v>276</v>
      </c>
      <c r="C96" s="5" t="s">
        <v>4</v>
      </c>
      <c r="D96" s="5" t="s">
        <v>92</v>
      </c>
      <c r="E96" s="5" t="s">
        <v>102</v>
      </c>
      <c r="F96" s="17"/>
      <c r="G96" s="17"/>
      <c r="H96" s="17"/>
      <c r="I96" s="18">
        <f>VLOOKUP(B96,Llegada!C:J,7,FALSE)</f>
        <v>3</v>
      </c>
      <c r="J96" s="18">
        <f t="shared" si="4"/>
        <v>3</v>
      </c>
      <c r="K96" s="18">
        <f t="shared" si="5"/>
        <v>1</v>
      </c>
    </row>
    <row r="97" spans="1:11">
      <c r="A97" s="18">
        <v>22</v>
      </c>
      <c r="B97" s="5" t="s">
        <v>231</v>
      </c>
      <c r="C97" s="5" t="s">
        <v>4</v>
      </c>
      <c r="D97" s="5" t="s">
        <v>87</v>
      </c>
      <c r="E97" s="5" t="s">
        <v>102</v>
      </c>
      <c r="F97" s="14"/>
      <c r="G97" s="14"/>
      <c r="H97" s="17">
        <v>3</v>
      </c>
      <c r="I97" s="18"/>
      <c r="J97" s="18">
        <f t="shared" si="4"/>
        <v>3</v>
      </c>
      <c r="K97" s="18">
        <f t="shared" si="5"/>
        <v>1</v>
      </c>
    </row>
    <row r="98" spans="1:11">
      <c r="A98" s="18">
        <v>22</v>
      </c>
      <c r="B98" s="13" t="s">
        <v>184</v>
      </c>
      <c r="C98" s="14" t="s">
        <v>4</v>
      </c>
      <c r="D98" s="14" t="s">
        <v>89</v>
      </c>
      <c r="E98" s="14" t="s">
        <v>102</v>
      </c>
      <c r="F98" s="17"/>
      <c r="G98" s="17">
        <v>3</v>
      </c>
      <c r="H98" s="17"/>
      <c r="I98" s="18"/>
      <c r="J98" s="18">
        <f t="shared" si="4"/>
        <v>3</v>
      </c>
      <c r="K98" s="18">
        <f t="shared" si="5"/>
        <v>1</v>
      </c>
    </row>
    <row r="99" spans="1:11">
      <c r="A99" s="18">
        <v>22</v>
      </c>
      <c r="B99" s="13" t="s">
        <v>173</v>
      </c>
      <c r="C99" s="14" t="s">
        <v>4</v>
      </c>
      <c r="D99" s="14" t="s">
        <v>87</v>
      </c>
      <c r="E99" s="14" t="s">
        <v>102</v>
      </c>
      <c r="F99" s="17"/>
      <c r="G99" s="17">
        <v>3</v>
      </c>
      <c r="H99" s="17"/>
      <c r="I99" s="18"/>
      <c r="J99" s="18">
        <f t="shared" si="4"/>
        <v>3</v>
      </c>
      <c r="K99" s="18">
        <f t="shared" si="5"/>
        <v>1</v>
      </c>
    </row>
    <row r="100" spans="1:11">
      <c r="A100" s="18">
        <v>22</v>
      </c>
      <c r="B100" s="13" t="s">
        <v>139</v>
      </c>
      <c r="C100" s="13" t="s">
        <v>4</v>
      </c>
      <c r="D100" s="14" t="s">
        <v>92</v>
      </c>
      <c r="E100" s="14" t="s">
        <v>160</v>
      </c>
      <c r="F100" s="17">
        <v>3</v>
      </c>
      <c r="G100" s="17"/>
      <c r="H100" s="17"/>
      <c r="I100" s="18"/>
      <c r="J100" s="18">
        <f t="shared" ref="J100:J131" si="6">SUM(F100:I100)</f>
        <v>3</v>
      </c>
      <c r="K100" s="18">
        <f t="shared" ref="K100:K131" si="7">COUNT(F100:I100)</f>
        <v>1</v>
      </c>
    </row>
    <row r="101" spans="1:11">
      <c r="A101" s="18">
        <v>22</v>
      </c>
      <c r="B101" s="13" t="s">
        <v>140</v>
      </c>
      <c r="C101" s="13" t="s">
        <v>4</v>
      </c>
      <c r="D101" s="14" t="s">
        <v>92</v>
      </c>
      <c r="E101" s="14" t="s">
        <v>238</v>
      </c>
      <c r="F101" s="17">
        <v>3</v>
      </c>
      <c r="G101" s="17"/>
      <c r="H101" s="17"/>
      <c r="I101" s="18"/>
      <c r="J101" s="18">
        <f t="shared" si="6"/>
        <v>3</v>
      </c>
      <c r="K101" s="18">
        <f t="shared" si="7"/>
        <v>1</v>
      </c>
    </row>
    <row r="102" spans="1:11">
      <c r="A102" s="18">
        <v>22</v>
      </c>
      <c r="B102" s="13" t="s">
        <v>136</v>
      </c>
      <c r="C102" s="13" t="s">
        <v>4</v>
      </c>
      <c r="D102" s="14" t="s">
        <v>87</v>
      </c>
      <c r="E102" s="14" t="s">
        <v>159</v>
      </c>
      <c r="F102" s="17">
        <v>3</v>
      </c>
      <c r="G102" s="17"/>
      <c r="H102" s="17"/>
      <c r="I102" s="18"/>
      <c r="J102" s="18">
        <f t="shared" si="6"/>
        <v>3</v>
      </c>
      <c r="K102" s="18">
        <f t="shared" si="7"/>
        <v>1</v>
      </c>
    </row>
    <row r="103" spans="1:11">
      <c r="A103" s="18">
        <v>22</v>
      </c>
      <c r="B103" s="13" t="s">
        <v>137</v>
      </c>
      <c r="C103" s="13" t="s">
        <v>4</v>
      </c>
      <c r="D103" s="14" t="s">
        <v>87</v>
      </c>
      <c r="E103" s="14" t="s">
        <v>102</v>
      </c>
      <c r="F103" s="17">
        <v>3</v>
      </c>
      <c r="G103" s="17"/>
      <c r="H103" s="17"/>
      <c r="I103" s="18"/>
      <c r="J103" s="18">
        <f t="shared" si="6"/>
        <v>3</v>
      </c>
      <c r="K103" s="18">
        <f t="shared" si="7"/>
        <v>1</v>
      </c>
    </row>
    <row r="104" spans="1:11">
      <c r="A104" s="18">
        <v>22</v>
      </c>
      <c r="B104" s="13" t="s">
        <v>141</v>
      </c>
      <c r="C104" s="13" t="s">
        <v>4</v>
      </c>
      <c r="D104" s="14" t="s">
        <v>92</v>
      </c>
      <c r="E104" s="14" t="s">
        <v>102</v>
      </c>
      <c r="F104" s="17">
        <v>3</v>
      </c>
      <c r="G104" s="17"/>
      <c r="H104" s="17"/>
      <c r="I104" s="18"/>
      <c r="J104" s="18">
        <f t="shared" si="6"/>
        <v>3</v>
      </c>
      <c r="K104" s="18">
        <f t="shared" si="7"/>
        <v>1</v>
      </c>
    </row>
    <row r="105" spans="1:11">
      <c r="A105" s="18">
        <v>22</v>
      </c>
      <c r="B105" s="13" t="s">
        <v>138</v>
      </c>
      <c r="C105" s="13" t="s">
        <v>4</v>
      </c>
      <c r="D105" s="14" t="s">
        <v>89</v>
      </c>
      <c r="E105" s="14" t="s">
        <v>102</v>
      </c>
      <c r="F105" s="17">
        <v>3</v>
      </c>
      <c r="G105" s="17"/>
      <c r="H105" s="17"/>
      <c r="I105" s="18"/>
      <c r="J105" s="18">
        <f t="shared" si="6"/>
        <v>3</v>
      </c>
      <c r="K105" s="18">
        <f t="shared" si="7"/>
        <v>1</v>
      </c>
    </row>
    <row r="106" spans="1:11">
      <c r="A106" s="20">
        <v>1</v>
      </c>
      <c r="B106" s="33" t="s">
        <v>142</v>
      </c>
      <c r="C106" s="33" t="s">
        <v>90</v>
      </c>
      <c r="D106" s="33" t="s">
        <v>87</v>
      </c>
      <c r="E106" s="33" t="s">
        <v>161</v>
      </c>
      <c r="F106" s="20">
        <v>28</v>
      </c>
      <c r="G106" s="20"/>
      <c r="H106" s="20">
        <v>28</v>
      </c>
      <c r="I106" s="20">
        <f>VLOOKUP(B106,Llegada!C:J,7,FALSE)</f>
        <v>28</v>
      </c>
      <c r="J106" s="20">
        <f t="shared" si="6"/>
        <v>84</v>
      </c>
      <c r="K106" s="32">
        <f t="shared" si="7"/>
        <v>3</v>
      </c>
    </row>
    <row r="107" spans="1:11">
      <c r="A107" s="20">
        <v>2</v>
      </c>
      <c r="B107" s="33" t="s">
        <v>168</v>
      </c>
      <c r="C107" s="33" t="s">
        <v>90</v>
      </c>
      <c r="D107" s="33" t="s">
        <v>86</v>
      </c>
      <c r="E107" s="33" t="s">
        <v>102</v>
      </c>
      <c r="F107" s="20"/>
      <c r="G107" s="20">
        <v>28</v>
      </c>
      <c r="H107" s="20">
        <v>25</v>
      </c>
      <c r="I107" s="20">
        <f>VLOOKUP(B107,Llegada!C:J,7,FALSE)</f>
        <v>21</v>
      </c>
      <c r="J107" s="20">
        <f t="shared" si="6"/>
        <v>74</v>
      </c>
      <c r="K107" s="32">
        <f t="shared" si="7"/>
        <v>3</v>
      </c>
    </row>
    <row r="108" spans="1:11">
      <c r="A108" s="20">
        <v>3</v>
      </c>
      <c r="B108" s="19" t="s">
        <v>209</v>
      </c>
      <c r="C108" s="19" t="s">
        <v>90</v>
      </c>
      <c r="D108" s="19" t="s">
        <v>89</v>
      </c>
      <c r="E108" s="19" t="s">
        <v>102</v>
      </c>
      <c r="F108" s="33"/>
      <c r="G108" s="33"/>
      <c r="H108" s="20">
        <v>23</v>
      </c>
      <c r="I108" s="20">
        <f>VLOOKUP(B108,Llegada!C:J,7,FALSE)</f>
        <v>23</v>
      </c>
      <c r="J108" s="20">
        <f t="shared" si="6"/>
        <v>46</v>
      </c>
      <c r="K108" s="32">
        <f t="shared" si="7"/>
        <v>2</v>
      </c>
    </row>
    <row r="109" spans="1:11">
      <c r="A109" s="18">
        <v>4</v>
      </c>
      <c r="B109" s="13" t="s">
        <v>165</v>
      </c>
      <c r="C109" s="14" t="s">
        <v>90</v>
      </c>
      <c r="D109" s="14" t="s">
        <v>87</v>
      </c>
      <c r="E109" s="14" t="s">
        <v>166</v>
      </c>
      <c r="F109" s="17"/>
      <c r="G109" s="17">
        <v>25</v>
      </c>
      <c r="H109" s="17"/>
      <c r="I109" s="18">
        <f>VLOOKUP(B109,Llegada!C:J,7,FALSE)</f>
        <v>17</v>
      </c>
      <c r="J109" s="18">
        <f t="shared" si="6"/>
        <v>42</v>
      </c>
      <c r="K109" s="32">
        <f t="shared" si="7"/>
        <v>2</v>
      </c>
    </row>
    <row r="110" spans="1:11">
      <c r="A110" s="18">
        <v>5</v>
      </c>
      <c r="B110" s="5" t="s">
        <v>210</v>
      </c>
      <c r="C110" s="5" t="s">
        <v>90</v>
      </c>
      <c r="D110" s="1" t="s">
        <v>92</v>
      </c>
      <c r="E110" s="1" t="s">
        <v>102</v>
      </c>
      <c r="F110" s="14"/>
      <c r="G110" s="14"/>
      <c r="H110" s="17">
        <v>17</v>
      </c>
      <c r="I110" s="18">
        <f>VLOOKUP(B110,Llegada!C:J,7,FALSE)</f>
        <v>15</v>
      </c>
      <c r="J110" s="18">
        <f t="shared" si="6"/>
        <v>32</v>
      </c>
      <c r="K110" s="32">
        <f t="shared" si="7"/>
        <v>2</v>
      </c>
    </row>
    <row r="111" spans="1:11">
      <c r="A111" s="18">
        <v>6</v>
      </c>
      <c r="B111" s="5" t="s">
        <v>253</v>
      </c>
      <c r="C111" s="5" t="s">
        <v>90</v>
      </c>
      <c r="D111" s="5" t="s">
        <v>87</v>
      </c>
      <c r="E111" s="5" t="s">
        <v>102</v>
      </c>
      <c r="F111" s="17"/>
      <c r="G111" s="17"/>
      <c r="H111" s="17"/>
      <c r="I111" s="18">
        <f>VLOOKUP(B111,Llegada!C:J,7,FALSE)</f>
        <v>25</v>
      </c>
      <c r="J111" s="18">
        <f t="shared" si="6"/>
        <v>25</v>
      </c>
      <c r="K111" s="18">
        <f t="shared" si="7"/>
        <v>1</v>
      </c>
    </row>
    <row r="112" spans="1:11">
      <c r="A112" s="18">
        <v>7</v>
      </c>
      <c r="B112" s="13" t="s">
        <v>99</v>
      </c>
      <c r="C112" s="13" t="s">
        <v>90</v>
      </c>
      <c r="D112" s="14" t="s">
        <v>92</v>
      </c>
      <c r="E112" s="14" t="s">
        <v>102</v>
      </c>
      <c r="F112" s="17">
        <v>25</v>
      </c>
      <c r="G112" s="17"/>
      <c r="H112" s="17"/>
      <c r="I112" s="18"/>
      <c r="J112" s="18">
        <f t="shared" si="6"/>
        <v>25</v>
      </c>
      <c r="K112" s="18">
        <f t="shared" si="7"/>
        <v>1</v>
      </c>
    </row>
    <row r="113" spans="1:11">
      <c r="A113" s="18">
        <v>8</v>
      </c>
      <c r="B113" s="13" t="s">
        <v>143</v>
      </c>
      <c r="C113" s="13" t="s">
        <v>90</v>
      </c>
      <c r="D113" s="14" t="s">
        <v>89</v>
      </c>
      <c r="E113" s="14" t="s">
        <v>102</v>
      </c>
      <c r="F113" s="17">
        <v>23</v>
      </c>
      <c r="G113" s="17"/>
      <c r="H113" s="17"/>
      <c r="I113" s="18"/>
      <c r="J113" s="18">
        <f t="shared" si="6"/>
        <v>23</v>
      </c>
      <c r="K113" s="18">
        <f t="shared" si="7"/>
        <v>1</v>
      </c>
    </row>
    <row r="114" spans="1:11">
      <c r="A114" s="18">
        <v>9</v>
      </c>
      <c r="B114" s="5" t="s">
        <v>206</v>
      </c>
      <c r="C114" s="5" t="s">
        <v>90</v>
      </c>
      <c r="D114" s="1" t="s">
        <v>86</v>
      </c>
      <c r="E114" s="1" t="s">
        <v>207</v>
      </c>
      <c r="F114" s="14"/>
      <c r="G114" s="14"/>
      <c r="H114" s="17">
        <v>21</v>
      </c>
      <c r="I114" s="18"/>
      <c r="J114" s="18">
        <f t="shared" si="6"/>
        <v>21</v>
      </c>
      <c r="K114" s="18">
        <f t="shared" si="7"/>
        <v>1</v>
      </c>
    </row>
    <row r="115" spans="1:11">
      <c r="A115" s="18">
        <v>10</v>
      </c>
      <c r="B115" s="5" t="s">
        <v>271</v>
      </c>
      <c r="C115" s="5" t="s">
        <v>90</v>
      </c>
      <c r="D115" s="5" t="s">
        <v>86</v>
      </c>
      <c r="E115" s="5" t="s">
        <v>164</v>
      </c>
      <c r="F115" s="17"/>
      <c r="G115" s="17"/>
      <c r="H115" s="17"/>
      <c r="I115" s="18">
        <f>VLOOKUP(B115,Llegada!C:J,7,FALSE)</f>
        <v>19</v>
      </c>
      <c r="J115" s="18">
        <f t="shared" si="6"/>
        <v>19</v>
      </c>
      <c r="K115" s="18">
        <f t="shared" si="7"/>
        <v>1</v>
      </c>
    </row>
    <row r="116" spans="1:11">
      <c r="A116" s="18">
        <v>11</v>
      </c>
      <c r="B116" s="5" t="s">
        <v>205</v>
      </c>
      <c r="C116" s="5" t="s">
        <v>90</v>
      </c>
      <c r="D116" s="1" t="s">
        <v>86</v>
      </c>
      <c r="E116" s="1" t="s">
        <v>102</v>
      </c>
      <c r="F116" s="14"/>
      <c r="G116" s="14"/>
      <c r="H116" s="17">
        <v>19</v>
      </c>
      <c r="I116" s="18"/>
      <c r="J116" s="18">
        <f t="shared" si="6"/>
        <v>19</v>
      </c>
      <c r="K116" s="18">
        <f t="shared" si="7"/>
        <v>1</v>
      </c>
    </row>
    <row r="117" spans="1:11">
      <c r="A117" s="18">
        <v>12</v>
      </c>
      <c r="B117" s="5" t="s">
        <v>263</v>
      </c>
      <c r="C117" s="5" t="s">
        <v>90</v>
      </c>
      <c r="D117" s="5" t="s">
        <v>87</v>
      </c>
      <c r="E117" s="5" t="s">
        <v>102</v>
      </c>
      <c r="F117" s="17"/>
      <c r="G117" s="17"/>
      <c r="H117" s="17"/>
      <c r="I117" s="18">
        <f>VLOOKUP(B117,Llegada!C:J,7,FALSE)</f>
        <v>13</v>
      </c>
      <c r="J117" s="18">
        <f t="shared" si="6"/>
        <v>13</v>
      </c>
      <c r="K117" s="18">
        <f t="shared" si="7"/>
        <v>1</v>
      </c>
    </row>
    <row r="118" spans="1:11">
      <c r="A118" s="20">
        <v>1</v>
      </c>
      <c r="B118" s="33" t="s">
        <v>144</v>
      </c>
      <c r="C118" s="33" t="s">
        <v>2</v>
      </c>
      <c r="D118" s="33" t="s">
        <v>87</v>
      </c>
      <c r="E118" s="33" t="s">
        <v>102</v>
      </c>
      <c r="F118" s="20">
        <v>28</v>
      </c>
      <c r="G118" s="20">
        <v>28</v>
      </c>
      <c r="H118" s="20">
        <v>28</v>
      </c>
      <c r="I118" s="20">
        <f>VLOOKUP(B118,Llegada!C:J,7,FALSE)</f>
        <v>28</v>
      </c>
      <c r="J118" s="20">
        <f t="shared" si="6"/>
        <v>112</v>
      </c>
      <c r="K118" s="32">
        <f t="shared" si="7"/>
        <v>4</v>
      </c>
    </row>
    <row r="119" spans="1:11">
      <c r="A119" s="20">
        <v>2</v>
      </c>
      <c r="B119" s="33" t="s">
        <v>145</v>
      </c>
      <c r="C119" s="33" t="s">
        <v>2</v>
      </c>
      <c r="D119" s="33" t="s">
        <v>87</v>
      </c>
      <c r="E119" s="33" t="s">
        <v>102</v>
      </c>
      <c r="F119" s="20">
        <v>25</v>
      </c>
      <c r="G119" s="20">
        <v>25</v>
      </c>
      <c r="H119" s="20">
        <v>25</v>
      </c>
      <c r="I119" s="20">
        <f>VLOOKUP(B119,Llegada!C:J,7,FALSE)</f>
        <v>25</v>
      </c>
      <c r="J119" s="20">
        <f t="shared" si="6"/>
        <v>100</v>
      </c>
      <c r="K119" s="32">
        <f t="shared" si="7"/>
        <v>4</v>
      </c>
    </row>
    <row r="120" spans="1:11">
      <c r="A120" s="20">
        <v>3</v>
      </c>
      <c r="B120" s="33" t="s">
        <v>148</v>
      </c>
      <c r="C120" s="33" t="s">
        <v>2</v>
      </c>
      <c r="D120" s="33" t="s">
        <v>86</v>
      </c>
      <c r="E120" s="33" t="s">
        <v>161</v>
      </c>
      <c r="F120" s="20">
        <v>19</v>
      </c>
      <c r="G120" s="20">
        <v>19</v>
      </c>
      <c r="H120" s="20">
        <v>21</v>
      </c>
      <c r="I120" s="20">
        <f>VLOOKUP(B120,Llegada!C:J,7,FALSE)</f>
        <v>21</v>
      </c>
      <c r="J120" s="20">
        <f t="shared" si="6"/>
        <v>80</v>
      </c>
      <c r="K120" s="32">
        <f t="shared" si="7"/>
        <v>4</v>
      </c>
    </row>
    <row r="121" spans="1:11">
      <c r="A121" s="18">
        <v>4</v>
      </c>
      <c r="B121" s="13" t="s">
        <v>150</v>
      </c>
      <c r="C121" s="13" t="s">
        <v>2</v>
      </c>
      <c r="D121" s="14" t="s">
        <v>92</v>
      </c>
      <c r="E121" s="14" t="s">
        <v>102</v>
      </c>
      <c r="F121" s="17">
        <v>15</v>
      </c>
      <c r="G121" s="17">
        <v>15</v>
      </c>
      <c r="H121" s="17">
        <v>19</v>
      </c>
      <c r="I121" s="18">
        <f>VLOOKUP(B121,Llegada!C:J,7,FALSE)</f>
        <v>15</v>
      </c>
      <c r="J121" s="18">
        <f t="shared" si="6"/>
        <v>64</v>
      </c>
      <c r="K121" s="32">
        <f t="shared" si="7"/>
        <v>4</v>
      </c>
    </row>
    <row r="122" spans="1:11">
      <c r="A122" s="18">
        <v>5</v>
      </c>
      <c r="B122" s="13" t="s">
        <v>100</v>
      </c>
      <c r="C122" s="13" t="s">
        <v>2</v>
      </c>
      <c r="D122" s="14" t="s">
        <v>87</v>
      </c>
      <c r="E122" s="14" t="s">
        <v>102</v>
      </c>
      <c r="F122" s="17">
        <v>11</v>
      </c>
      <c r="G122" s="17">
        <v>13</v>
      </c>
      <c r="H122" s="17">
        <v>17</v>
      </c>
      <c r="I122" s="18">
        <f>VLOOKUP(B122,Llegada!C:J,7,FALSE)</f>
        <v>13</v>
      </c>
      <c r="J122" s="18">
        <f t="shared" si="6"/>
        <v>54</v>
      </c>
      <c r="K122" s="32">
        <f t="shared" si="7"/>
        <v>4</v>
      </c>
    </row>
    <row r="123" spans="1:11">
      <c r="A123" s="18">
        <v>6</v>
      </c>
      <c r="B123" s="5" t="s">
        <v>219</v>
      </c>
      <c r="C123" s="5" t="s">
        <v>2</v>
      </c>
      <c r="D123" s="1" t="s">
        <v>86</v>
      </c>
      <c r="E123" s="1" t="s">
        <v>102</v>
      </c>
      <c r="F123" s="14"/>
      <c r="G123" s="14"/>
      <c r="H123" s="17">
        <v>23</v>
      </c>
      <c r="I123" s="18">
        <f>VLOOKUP(B123,Llegada!C:J,7,FALSE)</f>
        <v>23</v>
      </c>
      <c r="J123" s="18">
        <f t="shared" si="6"/>
        <v>46</v>
      </c>
      <c r="K123" s="32">
        <f t="shared" si="7"/>
        <v>2</v>
      </c>
    </row>
    <row r="124" spans="1:11">
      <c r="A124" s="18">
        <v>7</v>
      </c>
      <c r="B124" s="13" t="s">
        <v>146</v>
      </c>
      <c r="C124" s="13" t="s">
        <v>2</v>
      </c>
      <c r="D124" s="14" t="s">
        <v>86</v>
      </c>
      <c r="E124" s="14" t="s">
        <v>102</v>
      </c>
      <c r="F124" s="17">
        <v>23</v>
      </c>
      <c r="G124" s="17">
        <v>23</v>
      </c>
      <c r="H124" s="17"/>
      <c r="I124" s="18"/>
      <c r="J124" s="18">
        <f t="shared" si="6"/>
        <v>46</v>
      </c>
      <c r="K124" s="32">
        <f t="shared" si="7"/>
        <v>2</v>
      </c>
    </row>
    <row r="125" spans="1:11">
      <c r="A125" s="18">
        <v>8</v>
      </c>
      <c r="B125" s="13" t="s">
        <v>147</v>
      </c>
      <c r="C125" s="13" t="s">
        <v>2</v>
      </c>
      <c r="D125" s="14" t="s">
        <v>92</v>
      </c>
      <c r="E125" s="14" t="s">
        <v>102</v>
      </c>
      <c r="F125" s="17">
        <v>21</v>
      </c>
      <c r="G125" s="17">
        <v>21</v>
      </c>
      <c r="H125" s="17"/>
      <c r="I125" s="18"/>
      <c r="J125" s="18">
        <f t="shared" si="6"/>
        <v>42</v>
      </c>
      <c r="K125" s="32">
        <f t="shared" si="7"/>
        <v>2</v>
      </c>
    </row>
    <row r="126" spans="1:11">
      <c r="A126" s="18">
        <v>9</v>
      </c>
      <c r="B126" s="13" t="s">
        <v>149</v>
      </c>
      <c r="C126" s="13" t="s">
        <v>2</v>
      </c>
      <c r="D126" s="14" t="s">
        <v>92</v>
      </c>
      <c r="E126" s="14" t="s">
        <v>102</v>
      </c>
      <c r="F126" s="17">
        <v>17</v>
      </c>
      <c r="G126" s="17">
        <v>17</v>
      </c>
      <c r="H126" s="17"/>
      <c r="I126" s="18"/>
      <c r="J126" s="18">
        <f t="shared" si="6"/>
        <v>34</v>
      </c>
      <c r="K126" s="32">
        <f t="shared" si="7"/>
        <v>2</v>
      </c>
    </row>
    <row r="127" spans="1:11">
      <c r="A127" s="18">
        <v>10</v>
      </c>
      <c r="B127" s="13" t="s">
        <v>154</v>
      </c>
      <c r="C127" s="13" t="s">
        <v>2</v>
      </c>
      <c r="D127" s="14" t="s">
        <v>87</v>
      </c>
      <c r="E127" s="14" t="s">
        <v>102</v>
      </c>
      <c r="F127" s="17">
        <v>3</v>
      </c>
      <c r="G127" s="17">
        <v>9</v>
      </c>
      <c r="H127" s="17">
        <v>11</v>
      </c>
      <c r="I127" s="18">
        <f>VLOOKUP(B127,Llegada!C:J,7,FALSE)</f>
        <v>3</v>
      </c>
      <c r="J127" s="18">
        <f t="shared" si="6"/>
        <v>26</v>
      </c>
      <c r="K127" s="32">
        <f t="shared" si="7"/>
        <v>4</v>
      </c>
    </row>
    <row r="128" spans="1:11">
      <c r="A128" s="18">
        <v>11</v>
      </c>
      <c r="B128" s="5" t="s">
        <v>229</v>
      </c>
      <c r="C128" s="5" t="s">
        <v>2</v>
      </c>
      <c r="D128" s="1" t="s">
        <v>86</v>
      </c>
      <c r="E128" s="1" t="s">
        <v>102</v>
      </c>
      <c r="F128" s="14"/>
      <c r="G128" s="14"/>
      <c r="H128" s="17">
        <v>15</v>
      </c>
      <c r="I128" s="18">
        <f>VLOOKUP(B128,Llegada!C:J,7,FALSE)</f>
        <v>9</v>
      </c>
      <c r="J128" s="18">
        <f t="shared" si="6"/>
        <v>24</v>
      </c>
      <c r="K128" s="32">
        <f t="shared" si="7"/>
        <v>2</v>
      </c>
    </row>
    <row r="129" spans="1:11">
      <c r="A129" s="18">
        <v>12</v>
      </c>
      <c r="B129" s="5" t="s">
        <v>223</v>
      </c>
      <c r="C129" s="5" t="s">
        <v>2</v>
      </c>
      <c r="D129" s="1" t="s">
        <v>86</v>
      </c>
      <c r="E129" s="1" t="s">
        <v>102</v>
      </c>
      <c r="F129" s="14"/>
      <c r="G129" s="14"/>
      <c r="H129" s="17">
        <v>9</v>
      </c>
      <c r="I129" s="18">
        <f>VLOOKUP(B129,Llegada!C:J,7,FALSE)</f>
        <v>3</v>
      </c>
      <c r="J129" s="18">
        <f t="shared" si="6"/>
        <v>12</v>
      </c>
      <c r="K129" s="32">
        <f t="shared" si="7"/>
        <v>2</v>
      </c>
    </row>
    <row r="130" spans="1:11">
      <c r="A130" s="18">
        <v>13</v>
      </c>
      <c r="B130" s="13" t="s">
        <v>155</v>
      </c>
      <c r="C130" s="13" t="s">
        <v>2</v>
      </c>
      <c r="D130" s="14" t="s">
        <v>92</v>
      </c>
      <c r="E130" s="14" t="s">
        <v>162</v>
      </c>
      <c r="F130" s="17">
        <v>3</v>
      </c>
      <c r="G130" s="17">
        <v>3</v>
      </c>
      <c r="H130" s="17">
        <v>3</v>
      </c>
      <c r="I130" s="18">
        <f>VLOOKUP(B130,Llegada!C:J,7,FALSE)</f>
        <v>3</v>
      </c>
      <c r="J130" s="18">
        <f t="shared" si="6"/>
        <v>12</v>
      </c>
      <c r="K130" s="32">
        <f t="shared" si="7"/>
        <v>4</v>
      </c>
    </row>
    <row r="131" spans="1:11">
      <c r="A131" s="18">
        <v>14</v>
      </c>
      <c r="B131" s="5" t="s">
        <v>224</v>
      </c>
      <c r="C131" s="5" t="s">
        <v>2</v>
      </c>
      <c r="D131" s="5" t="s">
        <v>87</v>
      </c>
      <c r="E131" s="1" t="s">
        <v>102</v>
      </c>
      <c r="F131" s="14"/>
      <c r="G131" s="14"/>
      <c r="H131" s="17">
        <v>3</v>
      </c>
      <c r="I131" s="18">
        <f>VLOOKUP(B131,Llegada!C:J,7,FALSE)</f>
        <v>3</v>
      </c>
      <c r="J131" s="18">
        <f t="shared" si="6"/>
        <v>6</v>
      </c>
      <c r="K131" s="32">
        <f t="shared" si="7"/>
        <v>2</v>
      </c>
    </row>
    <row r="132" spans="1:11">
      <c r="A132" s="18">
        <v>15</v>
      </c>
      <c r="B132" s="13" t="s">
        <v>88</v>
      </c>
      <c r="C132" s="13" t="s">
        <v>2</v>
      </c>
      <c r="D132" s="14" t="s">
        <v>92</v>
      </c>
      <c r="E132" s="14" t="s">
        <v>164</v>
      </c>
      <c r="F132" s="17">
        <v>3</v>
      </c>
      <c r="G132" s="17"/>
      <c r="H132" s="17">
        <v>3</v>
      </c>
      <c r="I132" s="18"/>
      <c r="J132" s="18">
        <f t="shared" ref="J132:J163" si="8">SUM(F132:I132)</f>
        <v>6</v>
      </c>
      <c r="K132" s="32">
        <f t="shared" ref="K132:K166" si="9">COUNT(F132:I132)</f>
        <v>2</v>
      </c>
    </row>
    <row r="133" spans="1:11">
      <c r="A133" s="18">
        <v>16</v>
      </c>
      <c r="B133" s="13" t="s">
        <v>156</v>
      </c>
      <c r="C133" s="13" t="s">
        <v>2</v>
      </c>
      <c r="D133" s="14" t="s">
        <v>92</v>
      </c>
      <c r="E133" s="14" t="s">
        <v>163</v>
      </c>
      <c r="F133" s="17">
        <v>3</v>
      </c>
      <c r="G133" s="17">
        <v>3</v>
      </c>
      <c r="H133" s="17"/>
      <c r="I133" s="18"/>
      <c r="J133" s="18">
        <f t="shared" si="8"/>
        <v>6</v>
      </c>
      <c r="K133" s="32">
        <f t="shared" si="9"/>
        <v>2</v>
      </c>
    </row>
    <row r="134" spans="1:11">
      <c r="A134" s="18">
        <v>16</v>
      </c>
      <c r="B134" s="13" t="s">
        <v>93</v>
      </c>
      <c r="C134" s="13" t="s">
        <v>2</v>
      </c>
      <c r="D134" s="14" t="s">
        <v>92</v>
      </c>
      <c r="E134" s="14" t="s">
        <v>102</v>
      </c>
      <c r="F134" s="17">
        <v>3</v>
      </c>
      <c r="G134" s="17">
        <v>3</v>
      </c>
      <c r="H134" s="17"/>
      <c r="I134" s="18"/>
      <c r="J134" s="18">
        <f t="shared" si="8"/>
        <v>6</v>
      </c>
      <c r="K134" s="32">
        <f t="shared" si="9"/>
        <v>2</v>
      </c>
    </row>
    <row r="135" spans="1:11">
      <c r="A135" s="18">
        <v>16</v>
      </c>
      <c r="B135" s="13" t="s">
        <v>152</v>
      </c>
      <c r="C135" s="13" t="s">
        <v>2</v>
      </c>
      <c r="D135" s="14" t="s">
        <v>89</v>
      </c>
      <c r="E135" s="14" t="s">
        <v>102</v>
      </c>
      <c r="F135" s="17">
        <v>3</v>
      </c>
      <c r="G135" s="17">
        <v>3</v>
      </c>
      <c r="H135" s="17"/>
      <c r="I135" s="18"/>
      <c r="J135" s="18">
        <f t="shared" si="8"/>
        <v>6</v>
      </c>
      <c r="K135" s="32">
        <f t="shared" si="9"/>
        <v>2</v>
      </c>
    </row>
    <row r="136" spans="1:11">
      <c r="A136" s="18">
        <v>17</v>
      </c>
      <c r="B136" s="5" t="s">
        <v>247</v>
      </c>
      <c r="C136" s="5" t="s">
        <v>2</v>
      </c>
      <c r="D136" s="5" t="s">
        <v>86</v>
      </c>
      <c r="E136" s="5" t="s">
        <v>102</v>
      </c>
      <c r="F136" s="17"/>
      <c r="G136" s="17"/>
      <c r="H136" s="17"/>
      <c r="I136" s="18">
        <f>VLOOKUP(B136,Llegada!C:J,7,FALSE)</f>
        <v>19</v>
      </c>
      <c r="J136" s="18">
        <f t="shared" si="8"/>
        <v>19</v>
      </c>
      <c r="K136" s="18">
        <f t="shared" si="9"/>
        <v>1</v>
      </c>
    </row>
    <row r="137" spans="1:11">
      <c r="A137" s="18">
        <v>18</v>
      </c>
      <c r="B137" s="13" t="s">
        <v>241</v>
      </c>
      <c r="C137" s="13" t="s">
        <v>2</v>
      </c>
      <c r="D137" s="13" t="s">
        <v>87</v>
      </c>
      <c r="E137" s="13" t="s">
        <v>242</v>
      </c>
      <c r="F137" s="17"/>
      <c r="G137" s="17"/>
      <c r="H137" s="17"/>
      <c r="I137" s="18">
        <f>VLOOKUP(B137,Llegada!C:J,7,FALSE)</f>
        <v>17</v>
      </c>
      <c r="J137" s="18">
        <f t="shared" si="8"/>
        <v>17</v>
      </c>
      <c r="K137" s="18">
        <f t="shared" si="9"/>
        <v>1</v>
      </c>
    </row>
    <row r="138" spans="1:11">
      <c r="A138" s="18">
        <v>19</v>
      </c>
      <c r="B138" s="5" t="s">
        <v>217</v>
      </c>
      <c r="C138" s="5" t="s">
        <v>2</v>
      </c>
      <c r="D138" s="1" t="s">
        <v>86</v>
      </c>
      <c r="E138" s="1" t="s">
        <v>102</v>
      </c>
      <c r="F138" s="14"/>
      <c r="G138" s="14"/>
      <c r="H138" s="17">
        <v>13</v>
      </c>
      <c r="I138" s="18"/>
      <c r="J138" s="18">
        <f t="shared" si="8"/>
        <v>13</v>
      </c>
      <c r="K138" s="18">
        <f t="shared" si="9"/>
        <v>1</v>
      </c>
    </row>
    <row r="139" spans="1:11">
      <c r="A139" s="18">
        <v>20</v>
      </c>
      <c r="B139" s="13" t="s">
        <v>101</v>
      </c>
      <c r="C139" s="13" t="s">
        <v>2</v>
      </c>
      <c r="D139" s="14" t="s">
        <v>92</v>
      </c>
      <c r="E139" s="14" t="s">
        <v>102</v>
      </c>
      <c r="F139" s="17">
        <v>13</v>
      </c>
      <c r="G139" s="17"/>
      <c r="H139" s="17"/>
      <c r="I139" s="18"/>
      <c r="J139" s="18">
        <f t="shared" si="8"/>
        <v>13</v>
      </c>
      <c r="K139" s="18">
        <f t="shared" si="9"/>
        <v>1</v>
      </c>
    </row>
    <row r="140" spans="1:11">
      <c r="A140" s="18">
        <v>21</v>
      </c>
      <c r="B140" s="5" t="s">
        <v>257</v>
      </c>
      <c r="C140" s="5" t="s">
        <v>2</v>
      </c>
      <c r="D140" s="5" t="s">
        <v>87</v>
      </c>
      <c r="E140" s="5" t="s">
        <v>102</v>
      </c>
      <c r="F140" s="17"/>
      <c r="G140" s="17"/>
      <c r="H140" s="17"/>
      <c r="I140" s="18">
        <f>VLOOKUP(B140,Llegada!C:J,7,FALSE)</f>
        <v>11</v>
      </c>
      <c r="J140" s="18">
        <f t="shared" si="8"/>
        <v>11</v>
      </c>
      <c r="K140" s="18">
        <f t="shared" si="9"/>
        <v>1</v>
      </c>
    </row>
    <row r="141" spans="1:11">
      <c r="A141" s="18">
        <v>22</v>
      </c>
      <c r="B141" s="13" t="s">
        <v>95</v>
      </c>
      <c r="C141" s="14" t="s">
        <v>2</v>
      </c>
      <c r="D141" s="14" t="s">
        <v>92</v>
      </c>
      <c r="E141" s="14" t="s">
        <v>102</v>
      </c>
      <c r="F141" s="17"/>
      <c r="G141" s="17">
        <v>11</v>
      </c>
      <c r="H141" s="17"/>
      <c r="I141" s="18"/>
      <c r="J141" s="18">
        <f t="shared" si="8"/>
        <v>11</v>
      </c>
      <c r="K141" s="18">
        <f t="shared" si="9"/>
        <v>1</v>
      </c>
    </row>
    <row r="142" spans="1:11">
      <c r="A142" s="18">
        <v>23</v>
      </c>
      <c r="B142" s="13" t="s">
        <v>151</v>
      </c>
      <c r="C142" s="13" t="s">
        <v>2</v>
      </c>
      <c r="D142" s="14" t="s">
        <v>87</v>
      </c>
      <c r="E142" s="14" t="s">
        <v>102</v>
      </c>
      <c r="F142" s="17">
        <v>9</v>
      </c>
      <c r="G142" s="17"/>
      <c r="H142" s="17"/>
      <c r="I142" s="18"/>
      <c r="J142" s="18">
        <f t="shared" si="8"/>
        <v>9</v>
      </c>
      <c r="K142" s="18">
        <f t="shared" si="9"/>
        <v>1</v>
      </c>
    </row>
    <row r="143" spans="1:11">
      <c r="A143" s="18">
        <v>24</v>
      </c>
      <c r="B143" s="5" t="s">
        <v>250</v>
      </c>
      <c r="C143" s="5" t="s">
        <v>2</v>
      </c>
      <c r="D143" s="5" t="s">
        <v>86</v>
      </c>
      <c r="E143" s="5" t="s">
        <v>102</v>
      </c>
      <c r="F143" s="17"/>
      <c r="G143" s="17"/>
      <c r="H143" s="17"/>
      <c r="I143" s="18">
        <f>VLOOKUP(B143,Llegada!C:J,7,FALSE)</f>
        <v>3</v>
      </c>
      <c r="J143" s="18">
        <f t="shared" si="8"/>
        <v>3</v>
      </c>
      <c r="K143" s="18">
        <f t="shared" si="9"/>
        <v>1</v>
      </c>
    </row>
    <row r="144" spans="1:11">
      <c r="A144" s="18">
        <v>24</v>
      </c>
      <c r="B144" s="5" t="s">
        <v>251</v>
      </c>
      <c r="C144" s="5" t="s">
        <v>2</v>
      </c>
      <c r="D144" s="5" t="s">
        <v>87</v>
      </c>
      <c r="E144" s="5" t="s">
        <v>164</v>
      </c>
      <c r="F144" s="17"/>
      <c r="G144" s="17"/>
      <c r="H144" s="17"/>
      <c r="I144" s="18">
        <f>VLOOKUP(B144,Llegada!C:J,7,FALSE)</f>
        <v>3</v>
      </c>
      <c r="J144" s="18">
        <f t="shared" si="8"/>
        <v>3</v>
      </c>
      <c r="K144" s="18">
        <f t="shared" si="9"/>
        <v>1</v>
      </c>
    </row>
    <row r="145" spans="1:11">
      <c r="A145" s="18">
        <v>24</v>
      </c>
      <c r="B145" s="5" t="s">
        <v>252</v>
      </c>
      <c r="C145" s="5" t="s">
        <v>2</v>
      </c>
      <c r="D145" s="5" t="s">
        <v>87</v>
      </c>
      <c r="E145" s="5" t="s">
        <v>102</v>
      </c>
      <c r="F145" s="17"/>
      <c r="G145" s="17"/>
      <c r="H145" s="17"/>
      <c r="I145" s="18">
        <f>VLOOKUP(B145,Llegada!C:J,7,FALSE)</f>
        <v>3</v>
      </c>
      <c r="J145" s="18">
        <f t="shared" si="8"/>
        <v>3</v>
      </c>
      <c r="K145" s="18">
        <f t="shared" si="9"/>
        <v>1</v>
      </c>
    </row>
    <row r="146" spans="1:11">
      <c r="A146" s="18">
        <v>24</v>
      </c>
      <c r="B146" s="5" t="s">
        <v>254</v>
      </c>
      <c r="C146" s="5" t="s">
        <v>2</v>
      </c>
      <c r="D146" s="5" t="s">
        <v>86</v>
      </c>
      <c r="E146" s="5" t="s">
        <v>102</v>
      </c>
      <c r="F146" s="17"/>
      <c r="G146" s="17"/>
      <c r="H146" s="17"/>
      <c r="I146" s="18">
        <f>VLOOKUP(B146,Llegada!C:J,7,FALSE)</f>
        <v>3</v>
      </c>
      <c r="J146" s="18">
        <f t="shared" si="8"/>
        <v>3</v>
      </c>
      <c r="K146" s="18">
        <f t="shared" si="9"/>
        <v>1</v>
      </c>
    </row>
    <row r="147" spans="1:11">
      <c r="A147" s="18">
        <v>24</v>
      </c>
      <c r="B147" s="5" t="s">
        <v>255</v>
      </c>
      <c r="C147" s="5" t="s">
        <v>2</v>
      </c>
      <c r="D147" s="5" t="s">
        <v>86</v>
      </c>
      <c r="E147" s="5" t="s">
        <v>102</v>
      </c>
      <c r="F147" s="17"/>
      <c r="G147" s="17"/>
      <c r="H147" s="17"/>
      <c r="I147" s="18">
        <f>VLOOKUP(B147,Llegada!C:J,7,FALSE)</f>
        <v>3</v>
      </c>
      <c r="J147" s="18">
        <f t="shared" si="8"/>
        <v>3</v>
      </c>
      <c r="K147" s="18">
        <f t="shared" si="9"/>
        <v>1</v>
      </c>
    </row>
    <row r="148" spans="1:11">
      <c r="A148" s="18">
        <v>24</v>
      </c>
      <c r="B148" s="5" t="s">
        <v>258</v>
      </c>
      <c r="C148" s="5" t="s">
        <v>2</v>
      </c>
      <c r="D148" s="14" t="s">
        <v>108</v>
      </c>
      <c r="E148" s="5" t="s">
        <v>164</v>
      </c>
      <c r="F148" s="17"/>
      <c r="G148" s="17"/>
      <c r="H148" s="17"/>
      <c r="I148" s="18">
        <f>VLOOKUP(B148,Llegada!C:J,7,FALSE)</f>
        <v>3</v>
      </c>
      <c r="J148" s="18">
        <f t="shared" si="8"/>
        <v>3</v>
      </c>
      <c r="K148" s="18">
        <f t="shared" si="9"/>
        <v>1</v>
      </c>
    </row>
    <row r="149" spans="1:11">
      <c r="A149" s="18">
        <v>24</v>
      </c>
      <c r="B149" s="5" t="s">
        <v>259</v>
      </c>
      <c r="C149" s="5" t="s">
        <v>2</v>
      </c>
      <c r="D149" s="5" t="s">
        <v>92</v>
      </c>
      <c r="E149" s="5" t="s">
        <v>164</v>
      </c>
      <c r="F149" s="17"/>
      <c r="G149" s="17"/>
      <c r="H149" s="17"/>
      <c r="I149" s="18">
        <f>VLOOKUP(B149,Llegada!C:J,7,FALSE)</f>
        <v>3</v>
      </c>
      <c r="J149" s="18">
        <f t="shared" si="8"/>
        <v>3</v>
      </c>
      <c r="K149" s="18">
        <f t="shared" si="9"/>
        <v>1</v>
      </c>
    </row>
    <row r="150" spans="1:11">
      <c r="A150" s="18">
        <v>24</v>
      </c>
      <c r="B150" s="5" t="s">
        <v>262</v>
      </c>
      <c r="C150" s="5" t="s">
        <v>2</v>
      </c>
      <c r="D150" s="5" t="s">
        <v>87</v>
      </c>
      <c r="E150" s="5" t="s">
        <v>102</v>
      </c>
      <c r="F150" s="17"/>
      <c r="G150" s="17"/>
      <c r="H150" s="17"/>
      <c r="I150" s="18">
        <f>VLOOKUP(B150,Llegada!C:J,7,FALSE)</f>
        <v>3</v>
      </c>
      <c r="J150" s="18">
        <f t="shared" si="8"/>
        <v>3</v>
      </c>
      <c r="K150" s="18">
        <f t="shared" si="9"/>
        <v>1</v>
      </c>
    </row>
    <row r="151" spans="1:11">
      <c r="A151" s="18">
        <v>24</v>
      </c>
      <c r="B151" s="5" t="s">
        <v>264</v>
      </c>
      <c r="C151" s="5" t="s">
        <v>2</v>
      </c>
      <c r="D151" s="5" t="s">
        <v>87</v>
      </c>
      <c r="E151" s="5" t="s">
        <v>164</v>
      </c>
      <c r="F151" s="17"/>
      <c r="G151" s="17"/>
      <c r="H151" s="17"/>
      <c r="I151" s="18">
        <f>VLOOKUP(B151,Llegada!C:J,7,FALSE)</f>
        <v>3</v>
      </c>
      <c r="J151" s="18">
        <f t="shared" si="8"/>
        <v>3</v>
      </c>
      <c r="K151" s="18">
        <f t="shared" si="9"/>
        <v>1</v>
      </c>
    </row>
    <row r="152" spans="1:11">
      <c r="A152" s="18">
        <v>24</v>
      </c>
      <c r="B152" s="5" t="s">
        <v>266</v>
      </c>
      <c r="C152" s="5" t="s">
        <v>2</v>
      </c>
      <c r="D152" s="5" t="s">
        <v>89</v>
      </c>
      <c r="E152" s="5" t="s">
        <v>102</v>
      </c>
      <c r="F152" s="17"/>
      <c r="G152" s="17"/>
      <c r="H152" s="17"/>
      <c r="I152" s="18">
        <f>VLOOKUP(B152,Llegada!C:J,7,FALSE)</f>
        <v>3</v>
      </c>
      <c r="J152" s="18">
        <f t="shared" si="8"/>
        <v>3</v>
      </c>
      <c r="K152" s="18">
        <f t="shared" si="9"/>
        <v>1</v>
      </c>
    </row>
    <row r="153" spans="1:11">
      <c r="A153" s="18">
        <v>24</v>
      </c>
      <c r="B153" s="5" t="s">
        <v>268</v>
      </c>
      <c r="C153" s="5" t="s">
        <v>2</v>
      </c>
      <c r="D153" s="5" t="s">
        <v>92</v>
      </c>
      <c r="E153" s="5" t="s">
        <v>102</v>
      </c>
      <c r="F153" s="17"/>
      <c r="G153" s="17"/>
      <c r="H153" s="17"/>
      <c r="I153" s="18">
        <f>VLOOKUP(B153,Llegada!C:J,7,FALSE)</f>
        <v>3</v>
      </c>
      <c r="J153" s="18">
        <f t="shared" si="8"/>
        <v>3</v>
      </c>
      <c r="K153" s="18">
        <f t="shared" si="9"/>
        <v>1</v>
      </c>
    </row>
    <row r="154" spans="1:11">
      <c r="A154" s="18">
        <v>24</v>
      </c>
      <c r="B154" s="5" t="s">
        <v>272</v>
      </c>
      <c r="C154" s="5" t="s">
        <v>2</v>
      </c>
      <c r="D154" s="5" t="s">
        <v>89</v>
      </c>
      <c r="E154" s="5" t="s">
        <v>164</v>
      </c>
      <c r="F154" s="17"/>
      <c r="G154" s="17"/>
      <c r="H154" s="17"/>
      <c r="I154" s="18">
        <f>VLOOKUP(B154,Llegada!C:J,7,FALSE)</f>
        <v>3</v>
      </c>
      <c r="J154" s="18">
        <f t="shared" si="8"/>
        <v>3</v>
      </c>
      <c r="K154" s="18">
        <f t="shared" si="9"/>
        <v>1</v>
      </c>
    </row>
    <row r="155" spans="1:11">
      <c r="A155" s="18">
        <v>24</v>
      </c>
      <c r="B155" s="5" t="s">
        <v>273</v>
      </c>
      <c r="C155" s="5" t="s">
        <v>2</v>
      </c>
      <c r="D155" s="5" t="s">
        <v>92</v>
      </c>
      <c r="E155" s="5" t="s">
        <v>102</v>
      </c>
      <c r="F155" s="17"/>
      <c r="G155" s="17"/>
      <c r="H155" s="17"/>
      <c r="I155" s="18">
        <f>VLOOKUP(B155,Llegada!C:J,7,FALSE)</f>
        <v>3</v>
      </c>
      <c r="J155" s="18">
        <f t="shared" si="8"/>
        <v>3</v>
      </c>
      <c r="K155" s="18">
        <f t="shared" si="9"/>
        <v>1</v>
      </c>
    </row>
    <row r="156" spans="1:11">
      <c r="A156" s="18">
        <v>24</v>
      </c>
      <c r="B156" s="5" t="s">
        <v>281</v>
      </c>
      <c r="C156" s="5" t="s">
        <v>2</v>
      </c>
      <c r="D156" s="5" t="s">
        <v>89</v>
      </c>
      <c r="E156" s="5" t="s">
        <v>102</v>
      </c>
      <c r="F156" s="17"/>
      <c r="G156" s="17"/>
      <c r="H156" s="17"/>
      <c r="I156" s="18">
        <f>VLOOKUP(B156,Llegada!C:J,7,FALSE)</f>
        <v>3</v>
      </c>
      <c r="J156" s="18">
        <f t="shared" si="8"/>
        <v>3</v>
      </c>
      <c r="K156" s="18">
        <f t="shared" si="9"/>
        <v>1</v>
      </c>
    </row>
    <row r="157" spans="1:11">
      <c r="A157" s="18">
        <v>24</v>
      </c>
      <c r="B157" s="13" t="s">
        <v>245</v>
      </c>
      <c r="C157" s="13" t="s">
        <v>2</v>
      </c>
      <c r="D157" s="13" t="s">
        <v>86</v>
      </c>
      <c r="E157" s="13" t="s">
        <v>102</v>
      </c>
      <c r="F157" s="17"/>
      <c r="G157" s="17"/>
      <c r="H157" s="17"/>
      <c r="I157" s="18">
        <v>3</v>
      </c>
      <c r="J157" s="18">
        <f t="shared" si="8"/>
        <v>3</v>
      </c>
      <c r="K157" s="18">
        <f t="shared" si="9"/>
        <v>1</v>
      </c>
    </row>
    <row r="158" spans="1:11">
      <c r="A158" s="18">
        <v>24</v>
      </c>
      <c r="B158" s="5" t="s">
        <v>233</v>
      </c>
      <c r="C158" s="5" t="s">
        <v>2</v>
      </c>
      <c r="D158" s="1" t="s">
        <v>92</v>
      </c>
      <c r="E158" s="1" t="s">
        <v>102</v>
      </c>
      <c r="F158" s="14"/>
      <c r="G158" s="14"/>
      <c r="H158" s="17">
        <v>3</v>
      </c>
      <c r="I158" s="18"/>
      <c r="J158" s="18">
        <f t="shared" si="8"/>
        <v>3</v>
      </c>
      <c r="K158" s="18">
        <f t="shared" si="9"/>
        <v>1</v>
      </c>
    </row>
    <row r="159" spans="1:11">
      <c r="A159" s="18">
        <v>24</v>
      </c>
      <c r="B159" s="13" t="s">
        <v>167</v>
      </c>
      <c r="C159" s="14" t="s">
        <v>2</v>
      </c>
      <c r="D159" s="14" t="s">
        <v>86</v>
      </c>
      <c r="E159" s="14" t="s">
        <v>102</v>
      </c>
      <c r="F159" s="17"/>
      <c r="G159" s="17">
        <v>3</v>
      </c>
      <c r="H159" s="17"/>
      <c r="I159" s="18"/>
      <c r="J159" s="18">
        <f t="shared" si="8"/>
        <v>3</v>
      </c>
      <c r="K159" s="18">
        <f t="shared" si="9"/>
        <v>1</v>
      </c>
    </row>
    <row r="160" spans="1:11">
      <c r="A160" s="18">
        <v>24</v>
      </c>
      <c r="B160" s="13" t="s">
        <v>197</v>
      </c>
      <c r="C160" s="14" t="s">
        <v>2</v>
      </c>
      <c r="D160" s="14" t="s">
        <v>86</v>
      </c>
      <c r="E160" s="14" t="s">
        <v>198</v>
      </c>
      <c r="F160" s="17"/>
      <c r="G160" s="17">
        <v>3</v>
      </c>
      <c r="H160" s="17"/>
      <c r="I160" s="18"/>
      <c r="J160" s="18">
        <f t="shared" si="8"/>
        <v>3</v>
      </c>
      <c r="K160" s="18">
        <f t="shared" si="9"/>
        <v>1</v>
      </c>
    </row>
    <row r="161" spans="1:11">
      <c r="A161" s="18">
        <v>24</v>
      </c>
      <c r="B161" s="13" t="s">
        <v>188</v>
      </c>
      <c r="C161" s="14" t="s">
        <v>2</v>
      </c>
      <c r="D161" s="14" t="s">
        <v>92</v>
      </c>
      <c r="E161" s="14" t="s">
        <v>102</v>
      </c>
      <c r="F161" s="17"/>
      <c r="G161" s="17">
        <v>3</v>
      </c>
      <c r="H161" s="17"/>
      <c r="I161" s="18"/>
      <c r="J161" s="18">
        <f t="shared" si="8"/>
        <v>3</v>
      </c>
      <c r="K161" s="18">
        <f t="shared" si="9"/>
        <v>1</v>
      </c>
    </row>
    <row r="162" spans="1:11">
      <c r="A162" s="18">
        <v>24</v>
      </c>
      <c r="B162" s="13" t="s">
        <v>157</v>
      </c>
      <c r="C162" s="13" t="s">
        <v>2</v>
      </c>
      <c r="D162" s="14" t="s">
        <v>87</v>
      </c>
      <c r="E162" s="14" t="s">
        <v>102</v>
      </c>
      <c r="F162" s="17">
        <v>3</v>
      </c>
      <c r="G162" s="17"/>
      <c r="H162" s="17"/>
      <c r="I162" s="18"/>
      <c r="J162" s="18">
        <f t="shared" si="8"/>
        <v>3</v>
      </c>
      <c r="K162" s="18">
        <f t="shared" si="9"/>
        <v>1</v>
      </c>
    </row>
    <row r="163" spans="1:11">
      <c r="A163" s="18">
        <v>24</v>
      </c>
      <c r="B163" s="13" t="s">
        <v>107</v>
      </c>
      <c r="C163" s="13" t="s">
        <v>2</v>
      </c>
      <c r="D163" s="14" t="s">
        <v>92</v>
      </c>
      <c r="E163" s="14" t="s">
        <v>102</v>
      </c>
      <c r="F163" s="17">
        <v>3</v>
      </c>
      <c r="G163" s="17"/>
      <c r="H163" s="17"/>
      <c r="I163" s="18"/>
      <c r="J163" s="18">
        <f t="shared" si="8"/>
        <v>3</v>
      </c>
      <c r="K163" s="18">
        <f t="shared" si="9"/>
        <v>1</v>
      </c>
    </row>
    <row r="164" spans="1:11">
      <c r="A164" s="18">
        <v>24</v>
      </c>
      <c r="B164" s="13" t="s">
        <v>96</v>
      </c>
      <c r="C164" s="13" t="s">
        <v>2</v>
      </c>
      <c r="D164" s="14" t="s">
        <v>87</v>
      </c>
      <c r="E164" s="14" t="s">
        <v>102</v>
      </c>
      <c r="F164" s="17">
        <v>3</v>
      </c>
      <c r="G164" s="17"/>
      <c r="H164" s="17"/>
      <c r="I164" s="18"/>
      <c r="J164" s="18">
        <f t="shared" ref="J164:J195" si="10">SUM(F164:I164)</f>
        <v>3</v>
      </c>
      <c r="K164" s="18">
        <f t="shared" si="9"/>
        <v>1</v>
      </c>
    </row>
    <row r="165" spans="1:11">
      <c r="A165" s="18">
        <v>24</v>
      </c>
      <c r="B165" s="13" t="s">
        <v>199</v>
      </c>
      <c r="C165" s="13" t="s">
        <v>2</v>
      </c>
      <c r="D165" s="14" t="s">
        <v>92</v>
      </c>
      <c r="E165" s="14" t="s">
        <v>102</v>
      </c>
      <c r="F165" s="17">
        <v>3</v>
      </c>
      <c r="G165" s="17"/>
      <c r="H165" s="17"/>
      <c r="I165" s="18"/>
      <c r="J165" s="18">
        <f t="shared" si="10"/>
        <v>3</v>
      </c>
      <c r="K165" s="18">
        <f t="shared" si="9"/>
        <v>1</v>
      </c>
    </row>
    <row r="166" spans="1:11">
      <c r="A166" s="18">
        <v>24</v>
      </c>
      <c r="B166" s="13" t="s">
        <v>153</v>
      </c>
      <c r="C166" s="13" t="s">
        <v>2</v>
      </c>
      <c r="D166" s="14" t="s">
        <v>86</v>
      </c>
      <c r="E166" s="14" t="s">
        <v>102</v>
      </c>
      <c r="F166" s="17">
        <v>3</v>
      </c>
      <c r="G166" s="17"/>
      <c r="H166" s="17"/>
      <c r="I166" s="18"/>
      <c r="J166" s="18">
        <f t="shared" si="10"/>
        <v>3</v>
      </c>
      <c r="K166" s="18">
        <f t="shared" si="9"/>
        <v>1</v>
      </c>
    </row>
    <row r="167" spans="1:11">
      <c r="A167" s="22"/>
      <c r="B167" s="22"/>
      <c r="C167" s="22"/>
      <c r="F167" s="22"/>
      <c r="G167" s="22"/>
      <c r="H167" s="22"/>
      <c r="I167" s="22"/>
      <c r="J167" s="22"/>
      <c r="K167" s="22"/>
    </row>
    <row r="168" spans="1:11">
      <c r="A168" s="22"/>
      <c r="B168" s="22"/>
      <c r="C168" s="22"/>
      <c r="F168" s="22"/>
      <c r="G168" s="22"/>
      <c r="H168" s="22"/>
      <c r="I168" s="22"/>
      <c r="J168" s="22"/>
      <c r="K168" s="22"/>
    </row>
    <row r="169" spans="1:11">
      <c r="A169" s="22"/>
      <c r="B169" s="22"/>
      <c r="C169" s="22"/>
      <c r="F169" s="22"/>
      <c r="G169" s="22"/>
      <c r="H169" s="22"/>
      <c r="I169" s="22"/>
      <c r="J169" s="22"/>
      <c r="K169" s="22"/>
    </row>
    <row r="170" spans="1:11">
      <c r="A170" s="22"/>
      <c r="B170" s="22"/>
      <c r="C170" s="22"/>
      <c r="F170" s="22"/>
      <c r="G170" s="22"/>
      <c r="H170" s="22"/>
      <c r="I170" s="22"/>
      <c r="J170" s="22"/>
      <c r="K170" s="22"/>
    </row>
    <row r="171" spans="1:11">
      <c r="A171" s="22"/>
      <c r="B171" s="22"/>
      <c r="C171" s="22"/>
      <c r="F171" s="22"/>
      <c r="G171" s="22"/>
      <c r="H171" s="22"/>
      <c r="I171" s="22"/>
      <c r="J171" s="22"/>
      <c r="K171" s="22"/>
    </row>
    <row r="172" spans="1:11">
      <c r="A172" s="22"/>
      <c r="B172" s="22"/>
      <c r="C172" s="22"/>
      <c r="F172" s="22"/>
      <c r="G172" s="22"/>
      <c r="H172" s="22"/>
      <c r="I172" s="22"/>
      <c r="J172" s="22"/>
      <c r="K172" s="22"/>
    </row>
    <row r="173" spans="1:11">
      <c r="A173" s="22"/>
      <c r="B173" s="22"/>
      <c r="C173" s="22"/>
      <c r="F173" s="22"/>
      <c r="G173" s="22"/>
      <c r="H173" s="22"/>
      <c r="I173" s="22"/>
      <c r="J173" s="22"/>
      <c r="K173" s="22"/>
    </row>
    <row r="174" spans="1:11">
      <c r="A174" s="22"/>
      <c r="B174" s="22"/>
      <c r="C174" s="22"/>
      <c r="F174" s="22"/>
      <c r="G174" s="22"/>
      <c r="H174" s="22"/>
      <c r="I174" s="22"/>
      <c r="J174" s="22"/>
      <c r="K174" s="22"/>
    </row>
    <row r="175" spans="1:11">
      <c r="A175" s="22"/>
      <c r="B175" s="22"/>
      <c r="C175" s="22"/>
      <c r="F175" s="22"/>
      <c r="G175" s="22"/>
      <c r="H175" s="22"/>
      <c r="I175" s="22"/>
      <c r="J175" s="22"/>
      <c r="K175" s="22"/>
    </row>
    <row r="176" spans="1:11">
      <c r="A176" s="22"/>
      <c r="B176" s="22"/>
      <c r="C176" s="22"/>
      <c r="F176" s="22"/>
      <c r="G176" s="22"/>
      <c r="H176" s="22"/>
      <c r="I176" s="22"/>
      <c r="J176" s="22"/>
      <c r="K176" s="22"/>
    </row>
    <row r="177" spans="1:11">
      <c r="A177" s="22"/>
      <c r="B177" s="22"/>
      <c r="C177" s="22"/>
      <c r="F177" s="22"/>
      <c r="G177" s="22"/>
      <c r="H177" s="22"/>
      <c r="I177" s="22"/>
      <c r="J177" s="22"/>
      <c r="K177" s="22"/>
    </row>
    <row r="178" spans="1:11">
      <c r="A178" s="22"/>
      <c r="B178" s="22"/>
      <c r="C178" s="22"/>
      <c r="F178" s="22"/>
      <c r="G178" s="22"/>
      <c r="H178" s="22"/>
      <c r="I178" s="22"/>
      <c r="J178" s="22"/>
      <c r="K178" s="22"/>
    </row>
    <row r="179" spans="1:11">
      <c r="A179" s="22"/>
      <c r="B179" s="22"/>
      <c r="C179" s="22"/>
      <c r="F179" s="22"/>
      <c r="G179" s="22"/>
      <c r="H179" s="22"/>
      <c r="I179" s="22"/>
      <c r="J179" s="22"/>
      <c r="K179" s="22"/>
    </row>
    <row r="180" spans="1:11">
      <c r="A180" s="22"/>
      <c r="B180" s="22"/>
      <c r="C180" s="22"/>
      <c r="F180" s="22"/>
      <c r="G180" s="22"/>
      <c r="H180" s="22"/>
      <c r="I180" s="22"/>
      <c r="J180" s="22"/>
      <c r="K180" s="22"/>
    </row>
    <row r="181" spans="1:11">
      <c r="A181" s="22"/>
      <c r="B181" s="22"/>
      <c r="C181" s="22"/>
      <c r="F181" s="22"/>
      <c r="G181" s="22"/>
      <c r="H181" s="22"/>
      <c r="I181" s="22"/>
      <c r="J181" s="22"/>
      <c r="K181" s="22"/>
    </row>
    <row r="182" spans="1:11">
      <c r="A182" s="22"/>
      <c r="B182" s="22"/>
      <c r="C182" s="22"/>
      <c r="F182" s="22"/>
      <c r="G182" s="22"/>
      <c r="H182" s="22"/>
      <c r="I182" s="22"/>
      <c r="J182" s="22"/>
      <c r="K182" s="22"/>
    </row>
  </sheetData>
  <sortState ref="A4:K166">
    <sortCondition ref="C4:C166"/>
    <sortCondition ref="A4:A166"/>
  </sortState>
  <pageMargins left="0.31496062992125984" right="0.47244094488188981" top="0.61" bottom="0.66" header="0.31496062992125984" footer="0.31496062992125984"/>
  <pageSetup paperSize="9" orientation="landscape" horizontalDpi="0" verticalDpi="0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166"/>
  <sheetViews>
    <sheetView workbookViewId="0">
      <selection activeCell="A2" sqref="A2"/>
    </sheetView>
  </sheetViews>
  <sheetFormatPr baseColWidth="10" defaultRowHeight="15"/>
  <cols>
    <col min="1" max="1" width="6.28515625" style="28" customWidth="1"/>
    <col min="2" max="2" width="46" style="23" customWidth="1"/>
    <col min="3" max="3" width="8.7109375" style="22" bestFit="1" customWidth="1"/>
    <col min="4" max="4" width="15.28515625" style="22" customWidth="1"/>
    <col min="5" max="5" width="19.42578125" style="22" customWidth="1"/>
    <col min="6" max="8" width="7.140625" style="22" customWidth="1"/>
    <col min="9" max="9" width="7.140625" style="28" customWidth="1"/>
    <col min="10" max="10" width="6.42578125" style="23" customWidth="1"/>
    <col min="11" max="11" width="7.42578125" style="23" customWidth="1"/>
    <col min="12" max="16384" width="11.42578125" style="22"/>
  </cols>
  <sheetData>
    <row r="1" spans="1:11">
      <c r="A1" s="21" t="s">
        <v>288</v>
      </c>
    </row>
    <row r="3" spans="1:11" ht="30">
      <c r="A3" s="26" t="s">
        <v>106</v>
      </c>
      <c r="B3" s="30" t="s">
        <v>6</v>
      </c>
      <c r="C3" s="27" t="s">
        <v>103</v>
      </c>
      <c r="D3" s="27" t="s">
        <v>85</v>
      </c>
      <c r="E3" s="27" t="s">
        <v>0</v>
      </c>
      <c r="F3" s="15" t="s">
        <v>202</v>
      </c>
      <c r="G3" s="15" t="s">
        <v>203</v>
      </c>
      <c r="H3" s="15" t="s">
        <v>234</v>
      </c>
      <c r="I3" s="15" t="s">
        <v>235</v>
      </c>
      <c r="J3" s="16" t="s">
        <v>204</v>
      </c>
      <c r="K3" s="15" t="s">
        <v>289</v>
      </c>
    </row>
    <row r="4" spans="1:11">
      <c r="A4" s="20">
        <v>1</v>
      </c>
      <c r="B4" s="33" t="s">
        <v>111</v>
      </c>
      <c r="C4" s="33" t="s">
        <v>94</v>
      </c>
      <c r="D4" s="33" t="s">
        <v>86</v>
      </c>
      <c r="E4" s="33" t="s">
        <v>102</v>
      </c>
      <c r="F4" s="20">
        <v>23</v>
      </c>
      <c r="G4" s="20">
        <v>25</v>
      </c>
      <c r="H4" s="20">
        <v>28</v>
      </c>
      <c r="I4" s="20"/>
      <c r="J4" s="20">
        <f t="shared" ref="J4:J35" si="0">SUM(F4:I4)</f>
        <v>76</v>
      </c>
      <c r="K4" s="32">
        <f t="shared" ref="K4:K35" si="1">COUNT(F4:I4)</f>
        <v>3</v>
      </c>
    </row>
    <row r="5" spans="1:11">
      <c r="A5" s="20">
        <v>2</v>
      </c>
      <c r="B5" s="33" t="s">
        <v>110</v>
      </c>
      <c r="C5" s="33" t="s">
        <v>94</v>
      </c>
      <c r="D5" s="33" t="s">
        <v>86</v>
      </c>
      <c r="E5" s="33" t="s">
        <v>102</v>
      </c>
      <c r="F5" s="20">
        <v>25</v>
      </c>
      <c r="G5" s="20">
        <v>28</v>
      </c>
      <c r="H5" s="20"/>
      <c r="I5" s="20"/>
      <c r="J5" s="20">
        <f t="shared" si="0"/>
        <v>53</v>
      </c>
      <c r="K5" s="32">
        <f t="shared" si="1"/>
        <v>2</v>
      </c>
    </row>
    <row r="6" spans="1:11">
      <c r="A6" s="18">
        <v>3</v>
      </c>
      <c r="B6" s="13" t="s">
        <v>109</v>
      </c>
      <c r="C6" s="14" t="s">
        <v>94</v>
      </c>
      <c r="D6" s="14" t="s">
        <v>86</v>
      </c>
      <c r="E6" s="14" t="s">
        <v>102</v>
      </c>
      <c r="F6" s="17">
        <v>28</v>
      </c>
      <c r="G6" s="17"/>
      <c r="H6" s="17"/>
      <c r="I6" s="18"/>
      <c r="J6" s="18">
        <f t="shared" si="0"/>
        <v>28</v>
      </c>
      <c r="K6" s="18">
        <f t="shared" si="1"/>
        <v>1</v>
      </c>
    </row>
    <row r="7" spans="1:11">
      <c r="A7" s="18">
        <v>4</v>
      </c>
      <c r="B7" s="13" t="s">
        <v>195</v>
      </c>
      <c r="C7" s="14" t="s">
        <v>94</v>
      </c>
      <c r="D7" s="14" t="s">
        <v>86</v>
      </c>
      <c r="E7" s="14" t="s">
        <v>102</v>
      </c>
      <c r="F7" s="17"/>
      <c r="G7" s="17">
        <v>23</v>
      </c>
      <c r="H7" s="17"/>
      <c r="I7" s="18"/>
      <c r="J7" s="18">
        <f t="shared" si="0"/>
        <v>23</v>
      </c>
      <c r="K7" s="18">
        <f t="shared" si="1"/>
        <v>1</v>
      </c>
    </row>
    <row r="8" spans="1:11">
      <c r="A8" s="18">
        <v>1</v>
      </c>
      <c r="B8" s="5" t="s">
        <v>274</v>
      </c>
      <c r="C8" s="5" t="s">
        <v>94</v>
      </c>
      <c r="D8" s="5" t="s">
        <v>87</v>
      </c>
      <c r="E8" s="5" t="s">
        <v>102</v>
      </c>
      <c r="F8" s="17"/>
      <c r="G8" s="17"/>
      <c r="H8" s="17"/>
      <c r="I8" s="18">
        <f>VLOOKUP(B8,Llegada!C:J,8,FALSE)</f>
        <v>28</v>
      </c>
      <c r="J8" s="18">
        <f t="shared" si="0"/>
        <v>28</v>
      </c>
      <c r="K8" s="18">
        <f t="shared" si="1"/>
        <v>1</v>
      </c>
    </row>
    <row r="9" spans="1:11">
      <c r="A9" s="18">
        <v>2</v>
      </c>
      <c r="B9" s="5" t="s">
        <v>220</v>
      </c>
      <c r="C9" s="5" t="s">
        <v>94</v>
      </c>
      <c r="D9" s="1" t="s">
        <v>87</v>
      </c>
      <c r="E9" s="1" t="s">
        <v>102</v>
      </c>
      <c r="F9" s="14"/>
      <c r="G9" s="14"/>
      <c r="H9" s="17">
        <v>28</v>
      </c>
      <c r="I9" s="18"/>
      <c r="J9" s="18">
        <f t="shared" si="0"/>
        <v>28</v>
      </c>
      <c r="K9" s="18">
        <f t="shared" si="1"/>
        <v>1</v>
      </c>
    </row>
    <row r="10" spans="1:11">
      <c r="A10" s="18">
        <v>3</v>
      </c>
      <c r="B10" s="13" t="s">
        <v>180</v>
      </c>
      <c r="C10" s="13" t="s">
        <v>94</v>
      </c>
      <c r="D10" s="14" t="s">
        <v>87</v>
      </c>
      <c r="E10" s="14" t="s">
        <v>102</v>
      </c>
      <c r="F10" s="17"/>
      <c r="G10" s="17">
        <v>28</v>
      </c>
      <c r="H10" s="17"/>
      <c r="I10" s="18"/>
      <c r="J10" s="18">
        <f t="shared" si="0"/>
        <v>28</v>
      </c>
      <c r="K10" s="18">
        <f t="shared" si="1"/>
        <v>1</v>
      </c>
    </row>
    <row r="11" spans="1:11">
      <c r="A11" s="18">
        <v>4</v>
      </c>
      <c r="B11" s="13" t="s">
        <v>112</v>
      </c>
      <c r="C11" s="14" t="s">
        <v>94</v>
      </c>
      <c r="D11" s="14" t="s">
        <v>87</v>
      </c>
      <c r="E11" s="14" t="s">
        <v>102</v>
      </c>
      <c r="F11" s="17">
        <v>28</v>
      </c>
      <c r="G11" s="17"/>
      <c r="H11" s="17"/>
      <c r="I11" s="18"/>
      <c r="J11" s="18">
        <f t="shared" si="0"/>
        <v>28</v>
      </c>
      <c r="K11" s="18">
        <f t="shared" si="1"/>
        <v>1</v>
      </c>
    </row>
    <row r="12" spans="1:11">
      <c r="A12" s="18">
        <v>5</v>
      </c>
      <c r="B12" s="13" t="s">
        <v>200</v>
      </c>
      <c r="C12" s="13" t="s">
        <v>94</v>
      </c>
      <c r="D12" s="13" t="s">
        <v>87</v>
      </c>
      <c r="E12" s="13" t="s">
        <v>102</v>
      </c>
      <c r="F12" s="17">
        <v>3</v>
      </c>
      <c r="G12" s="17"/>
      <c r="H12" s="17"/>
      <c r="I12" s="18"/>
      <c r="J12" s="18">
        <f t="shared" si="0"/>
        <v>3</v>
      </c>
      <c r="K12" s="18">
        <f t="shared" si="1"/>
        <v>1</v>
      </c>
    </row>
    <row r="13" spans="1:11">
      <c r="A13" s="18">
        <v>1</v>
      </c>
      <c r="B13" s="5" t="s">
        <v>208</v>
      </c>
      <c r="C13" s="5" t="s">
        <v>94</v>
      </c>
      <c r="D13" s="1" t="s">
        <v>89</v>
      </c>
      <c r="E13" s="1" t="s">
        <v>102</v>
      </c>
      <c r="F13" s="14"/>
      <c r="G13" s="14"/>
      <c r="H13" s="17">
        <v>28</v>
      </c>
      <c r="I13" s="18"/>
      <c r="J13" s="18">
        <f t="shared" si="0"/>
        <v>28</v>
      </c>
      <c r="K13" s="18">
        <f t="shared" si="1"/>
        <v>1</v>
      </c>
    </row>
    <row r="14" spans="1:11">
      <c r="A14" s="20">
        <v>1</v>
      </c>
      <c r="B14" s="33" t="s">
        <v>91</v>
      </c>
      <c r="C14" s="33" t="s">
        <v>3</v>
      </c>
      <c r="D14" s="33" t="s">
        <v>86</v>
      </c>
      <c r="E14" s="33" t="s">
        <v>102</v>
      </c>
      <c r="F14" s="20">
        <v>28</v>
      </c>
      <c r="G14" s="20">
        <v>28</v>
      </c>
      <c r="H14" s="20">
        <v>28</v>
      </c>
      <c r="I14" s="20">
        <f>VLOOKUP(B14,Llegada!C:J,8,FALSE)</f>
        <v>25</v>
      </c>
      <c r="J14" s="20">
        <f t="shared" si="0"/>
        <v>109</v>
      </c>
      <c r="K14" s="32">
        <f t="shared" si="1"/>
        <v>4</v>
      </c>
    </row>
    <row r="15" spans="1:11">
      <c r="A15" s="20">
        <v>2</v>
      </c>
      <c r="B15" s="33" t="s">
        <v>122</v>
      </c>
      <c r="C15" s="33" t="s">
        <v>3</v>
      </c>
      <c r="D15" s="33" t="s">
        <v>86</v>
      </c>
      <c r="E15" s="33" t="s">
        <v>102</v>
      </c>
      <c r="F15" s="20">
        <v>21</v>
      </c>
      <c r="G15" s="20">
        <v>11</v>
      </c>
      <c r="H15" s="20">
        <v>19</v>
      </c>
      <c r="I15" s="20">
        <f>VLOOKUP(B15,Llegada!C:J,8,FALSE)</f>
        <v>15</v>
      </c>
      <c r="J15" s="20">
        <f t="shared" si="0"/>
        <v>66</v>
      </c>
      <c r="K15" s="32">
        <f t="shared" si="1"/>
        <v>4</v>
      </c>
    </row>
    <row r="16" spans="1:11">
      <c r="A16" s="20">
        <v>3</v>
      </c>
      <c r="B16" s="33" t="s">
        <v>194</v>
      </c>
      <c r="C16" s="33" t="s">
        <v>3</v>
      </c>
      <c r="D16" s="33" t="s">
        <v>86</v>
      </c>
      <c r="E16" s="33" t="s">
        <v>102</v>
      </c>
      <c r="F16" s="20"/>
      <c r="G16" s="20">
        <v>15</v>
      </c>
      <c r="H16" s="20">
        <v>23</v>
      </c>
      <c r="I16" s="20">
        <f>VLOOKUP(B16,Llegada!C:J,8,FALSE)</f>
        <v>17</v>
      </c>
      <c r="J16" s="20">
        <f t="shared" si="0"/>
        <v>55</v>
      </c>
      <c r="K16" s="32">
        <f t="shared" si="1"/>
        <v>3</v>
      </c>
    </row>
    <row r="17" spans="1:11">
      <c r="A17" s="18">
        <v>4</v>
      </c>
      <c r="B17" s="13" t="s">
        <v>114</v>
      </c>
      <c r="C17" s="14" t="s">
        <v>3</v>
      </c>
      <c r="D17" s="13" t="s">
        <v>86</v>
      </c>
      <c r="E17" s="14" t="s">
        <v>102</v>
      </c>
      <c r="F17" s="17">
        <v>25</v>
      </c>
      <c r="G17" s="17">
        <v>21</v>
      </c>
      <c r="H17" s="17"/>
      <c r="I17" s="18"/>
      <c r="J17" s="18">
        <f t="shared" si="0"/>
        <v>46</v>
      </c>
      <c r="K17" s="32">
        <f t="shared" si="1"/>
        <v>2</v>
      </c>
    </row>
    <row r="18" spans="1:11">
      <c r="A18" s="18">
        <v>5</v>
      </c>
      <c r="B18" s="13" t="s">
        <v>116</v>
      </c>
      <c r="C18" s="14" t="s">
        <v>3</v>
      </c>
      <c r="D18" s="13" t="s">
        <v>86</v>
      </c>
      <c r="E18" s="14" t="s">
        <v>102</v>
      </c>
      <c r="F18" s="17">
        <v>23</v>
      </c>
      <c r="G18" s="17">
        <v>19</v>
      </c>
      <c r="H18" s="17"/>
      <c r="I18" s="18"/>
      <c r="J18" s="18">
        <f t="shared" si="0"/>
        <v>42</v>
      </c>
      <c r="K18" s="32">
        <f t="shared" si="1"/>
        <v>2</v>
      </c>
    </row>
    <row r="19" spans="1:11">
      <c r="A19" s="18">
        <v>6</v>
      </c>
      <c r="B19" s="5" t="s">
        <v>213</v>
      </c>
      <c r="C19" s="5" t="s">
        <v>3</v>
      </c>
      <c r="D19" s="1" t="s">
        <v>86</v>
      </c>
      <c r="E19" s="1" t="s">
        <v>102</v>
      </c>
      <c r="F19" s="14"/>
      <c r="G19" s="14"/>
      <c r="H19" s="17">
        <v>17</v>
      </c>
      <c r="I19" s="18">
        <f>VLOOKUP(B19,Llegada!C:J,8,FALSE)</f>
        <v>11</v>
      </c>
      <c r="J19" s="18">
        <f t="shared" si="0"/>
        <v>28</v>
      </c>
      <c r="K19" s="32">
        <f t="shared" si="1"/>
        <v>2</v>
      </c>
    </row>
    <row r="20" spans="1:11">
      <c r="A20" s="18">
        <v>7</v>
      </c>
      <c r="B20" s="5" t="s">
        <v>225</v>
      </c>
      <c r="C20" s="5" t="s">
        <v>3</v>
      </c>
      <c r="D20" s="1" t="s">
        <v>86</v>
      </c>
      <c r="E20" s="1" t="s">
        <v>102</v>
      </c>
      <c r="F20" s="14"/>
      <c r="G20" s="14"/>
      <c r="H20" s="17">
        <v>13</v>
      </c>
      <c r="I20" s="18">
        <f>VLOOKUP(B20,Llegada!C:J,8,FALSE)</f>
        <v>3</v>
      </c>
      <c r="J20" s="18">
        <f t="shared" si="0"/>
        <v>16</v>
      </c>
      <c r="K20" s="32">
        <f t="shared" si="1"/>
        <v>2</v>
      </c>
    </row>
    <row r="21" spans="1:11">
      <c r="A21" s="18">
        <v>8</v>
      </c>
      <c r="B21" s="5" t="s">
        <v>267</v>
      </c>
      <c r="C21" s="5" t="s">
        <v>3</v>
      </c>
      <c r="D21" s="5" t="s">
        <v>86</v>
      </c>
      <c r="E21" s="5" t="s">
        <v>102</v>
      </c>
      <c r="F21" s="17"/>
      <c r="G21" s="17"/>
      <c r="H21" s="17"/>
      <c r="I21" s="18">
        <f>VLOOKUP(B21,Llegada!C:J,8,FALSE)</f>
        <v>28</v>
      </c>
      <c r="J21" s="18">
        <f t="shared" si="0"/>
        <v>28</v>
      </c>
      <c r="K21" s="18">
        <f t="shared" si="1"/>
        <v>1</v>
      </c>
    </row>
    <row r="22" spans="1:11">
      <c r="A22" s="18">
        <v>9</v>
      </c>
      <c r="B22" s="5" t="s">
        <v>226</v>
      </c>
      <c r="C22" s="5" t="s">
        <v>3</v>
      </c>
      <c r="D22" s="1" t="s">
        <v>86</v>
      </c>
      <c r="E22" s="1" t="s">
        <v>102</v>
      </c>
      <c r="F22" s="14"/>
      <c r="G22" s="14"/>
      <c r="H22" s="17">
        <v>25</v>
      </c>
      <c r="I22" s="18"/>
      <c r="J22" s="18">
        <f t="shared" si="0"/>
        <v>25</v>
      </c>
      <c r="K22" s="18">
        <f t="shared" si="1"/>
        <v>1</v>
      </c>
    </row>
    <row r="23" spans="1:11">
      <c r="A23" s="18">
        <v>10</v>
      </c>
      <c r="B23" s="13" t="s">
        <v>185</v>
      </c>
      <c r="C23" s="14" t="s">
        <v>3</v>
      </c>
      <c r="D23" s="13" t="s">
        <v>86</v>
      </c>
      <c r="E23" s="14" t="s">
        <v>186</v>
      </c>
      <c r="F23" s="17"/>
      <c r="G23" s="17">
        <v>25</v>
      </c>
      <c r="H23" s="17"/>
      <c r="I23" s="18"/>
      <c r="J23" s="18">
        <f t="shared" si="0"/>
        <v>25</v>
      </c>
      <c r="K23" s="18">
        <f t="shared" si="1"/>
        <v>1</v>
      </c>
    </row>
    <row r="24" spans="1:11">
      <c r="A24" s="18">
        <v>11</v>
      </c>
      <c r="B24" s="5" t="s">
        <v>279</v>
      </c>
      <c r="C24" s="5" t="s">
        <v>3</v>
      </c>
      <c r="D24" s="5" t="s">
        <v>86</v>
      </c>
      <c r="E24" s="5" t="s">
        <v>102</v>
      </c>
      <c r="F24" s="17"/>
      <c r="G24" s="17"/>
      <c r="H24" s="17"/>
      <c r="I24" s="18">
        <f>VLOOKUP(B24,Llegada!C:J,8,FALSE)</f>
        <v>23</v>
      </c>
      <c r="J24" s="18">
        <f t="shared" si="0"/>
        <v>23</v>
      </c>
      <c r="K24" s="18">
        <f t="shared" si="1"/>
        <v>1</v>
      </c>
    </row>
    <row r="25" spans="1:11">
      <c r="A25" s="18">
        <v>12</v>
      </c>
      <c r="B25" s="13" t="s">
        <v>178</v>
      </c>
      <c r="C25" s="14" t="s">
        <v>3</v>
      </c>
      <c r="D25" s="13" t="s">
        <v>86</v>
      </c>
      <c r="E25" s="14" t="s">
        <v>102</v>
      </c>
      <c r="F25" s="17"/>
      <c r="G25" s="17">
        <v>23</v>
      </c>
      <c r="H25" s="17"/>
      <c r="I25" s="18"/>
      <c r="J25" s="18">
        <f t="shared" si="0"/>
        <v>23</v>
      </c>
      <c r="K25" s="18">
        <f t="shared" si="1"/>
        <v>1</v>
      </c>
    </row>
    <row r="26" spans="1:11">
      <c r="A26" s="18">
        <v>13</v>
      </c>
      <c r="B26" s="5" t="s">
        <v>248</v>
      </c>
      <c r="C26" s="5" t="s">
        <v>3</v>
      </c>
      <c r="D26" s="13" t="s">
        <v>86</v>
      </c>
      <c r="E26" s="5" t="s">
        <v>249</v>
      </c>
      <c r="F26" s="17"/>
      <c r="G26" s="17"/>
      <c r="H26" s="17"/>
      <c r="I26" s="18">
        <f>VLOOKUP(B26,Llegada!C:J,8,FALSE)</f>
        <v>21</v>
      </c>
      <c r="J26" s="18">
        <f t="shared" si="0"/>
        <v>21</v>
      </c>
      <c r="K26" s="18">
        <f t="shared" si="1"/>
        <v>1</v>
      </c>
    </row>
    <row r="27" spans="1:11">
      <c r="A27" s="18">
        <v>14</v>
      </c>
      <c r="B27" s="5" t="s">
        <v>228</v>
      </c>
      <c r="C27" s="5" t="s">
        <v>3</v>
      </c>
      <c r="D27" s="1" t="s">
        <v>86</v>
      </c>
      <c r="E27" s="1" t="s">
        <v>102</v>
      </c>
      <c r="F27" s="14"/>
      <c r="G27" s="14"/>
      <c r="H27" s="17">
        <v>21</v>
      </c>
      <c r="I27" s="18"/>
      <c r="J27" s="18">
        <f t="shared" si="0"/>
        <v>21</v>
      </c>
      <c r="K27" s="18">
        <f t="shared" si="1"/>
        <v>1</v>
      </c>
    </row>
    <row r="28" spans="1:11">
      <c r="A28" s="18">
        <v>15</v>
      </c>
      <c r="B28" s="5" t="s">
        <v>285</v>
      </c>
      <c r="C28" s="5" t="s">
        <v>3</v>
      </c>
      <c r="D28" s="5" t="s">
        <v>86</v>
      </c>
      <c r="E28" s="5" t="s">
        <v>102</v>
      </c>
      <c r="F28" s="17"/>
      <c r="G28" s="17"/>
      <c r="H28" s="17"/>
      <c r="I28" s="18">
        <f>VLOOKUP(B28,Llegada!C:J,8,FALSE)</f>
        <v>19</v>
      </c>
      <c r="J28" s="18">
        <f t="shared" si="0"/>
        <v>19</v>
      </c>
      <c r="K28" s="18">
        <f t="shared" si="1"/>
        <v>1</v>
      </c>
    </row>
    <row r="29" spans="1:11">
      <c r="A29" s="18">
        <v>16</v>
      </c>
      <c r="B29" s="13" t="s">
        <v>192</v>
      </c>
      <c r="C29" s="14" t="s">
        <v>3</v>
      </c>
      <c r="D29" s="13" t="s">
        <v>86</v>
      </c>
      <c r="E29" s="14" t="s">
        <v>102</v>
      </c>
      <c r="F29" s="17"/>
      <c r="G29" s="17">
        <v>17</v>
      </c>
      <c r="H29" s="17"/>
      <c r="I29" s="18"/>
      <c r="J29" s="18">
        <f t="shared" si="0"/>
        <v>17</v>
      </c>
      <c r="K29" s="18">
        <f t="shared" si="1"/>
        <v>1</v>
      </c>
    </row>
    <row r="30" spans="1:11">
      <c r="A30" s="18">
        <v>17</v>
      </c>
      <c r="B30" s="5" t="s">
        <v>212</v>
      </c>
      <c r="C30" s="5" t="s">
        <v>3</v>
      </c>
      <c r="D30" s="1" t="s">
        <v>86</v>
      </c>
      <c r="E30" s="1" t="s">
        <v>102</v>
      </c>
      <c r="F30" s="14"/>
      <c r="G30" s="14"/>
      <c r="H30" s="17">
        <v>15</v>
      </c>
      <c r="I30" s="18"/>
      <c r="J30" s="18">
        <f t="shared" si="0"/>
        <v>15</v>
      </c>
      <c r="K30" s="18">
        <f t="shared" si="1"/>
        <v>1</v>
      </c>
    </row>
    <row r="31" spans="1:11">
      <c r="A31" s="18">
        <v>18</v>
      </c>
      <c r="B31" s="5" t="s">
        <v>275</v>
      </c>
      <c r="C31" s="5" t="s">
        <v>3</v>
      </c>
      <c r="D31" s="5" t="s">
        <v>86</v>
      </c>
      <c r="E31" s="5" t="s">
        <v>102</v>
      </c>
      <c r="F31" s="17"/>
      <c r="G31" s="17"/>
      <c r="H31" s="17"/>
      <c r="I31" s="18">
        <f>VLOOKUP(B31,Llegada!C:J,8,FALSE)</f>
        <v>13</v>
      </c>
      <c r="J31" s="18">
        <f t="shared" si="0"/>
        <v>13</v>
      </c>
      <c r="K31" s="18">
        <f t="shared" si="1"/>
        <v>1</v>
      </c>
    </row>
    <row r="32" spans="1:11">
      <c r="A32" s="18">
        <v>19</v>
      </c>
      <c r="B32" s="13" t="s">
        <v>193</v>
      </c>
      <c r="C32" s="14" t="s">
        <v>3</v>
      </c>
      <c r="D32" s="13" t="s">
        <v>86</v>
      </c>
      <c r="E32" s="14" t="s">
        <v>102</v>
      </c>
      <c r="F32" s="17"/>
      <c r="G32" s="17">
        <v>13</v>
      </c>
      <c r="H32" s="17"/>
      <c r="I32" s="18"/>
      <c r="J32" s="18">
        <f t="shared" si="0"/>
        <v>13</v>
      </c>
      <c r="K32" s="18">
        <f t="shared" si="1"/>
        <v>1</v>
      </c>
    </row>
    <row r="33" spans="1:11">
      <c r="A33" s="18">
        <v>20</v>
      </c>
      <c r="B33" s="5" t="s">
        <v>256</v>
      </c>
      <c r="C33" s="5" t="s">
        <v>3</v>
      </c>
      <c r="D33" s="13" t="s">
        <v>86</v>
      </c>
      <c r="E33" s="5" t="s">
        <v>102</v>
      </c>
      <c r="F33" s="17"/>
      <c r="G33" s="17"/>
      <c r="H33" s="17"/>
      <c r="I33" s="18">
        <f>VLOOKUP(B33,Llegada!C:J,8,FALSE)</f>
        <v>9</v>
      </c>
      <c r="J33" s="18">
        <f t="shared" si="0"/>
        <v>9</v>
      </c>
      <c r="K33" s="18">
        <f t="shared" si="1"/>
        <v>1</v>
      </c>
    </row>
    <row r="34" spans="1:11">
      <c r="A34" s="18">
        <v>21</v>
      </c>
      <c r="B34" s="13" t="s">
        <v>187</v>
      </c>
      <c r="C34" s="14" t="s">
        <v>3</v>
      </c>
      <c r="D34" s="13" t="s">
        <v>86</v>
      </c>
      <c r="E34" s="14" t="s">
        <v>102</v>
      </c>
      <c r="F34" s="17"/>
      <c r="G34" s="17">
        <v>9</v>
      </c>
      <c r="H34" s="17"/>
      <c r="I34" s="18"/>
      <c r="J34" s="18">
        <f t="shared" si="0"/>
        <v>9</v>
      </c>
      <c r="K34" s="18">
        <f t="shared" si="1"/>
        <v>1</v>
      </c>
    </row>
    <row r="35" spans="1:11">
      <c r="A35" s="18">
        <v>22</v>
      </c>
      <c r="B35" s="13" t="s">
        <v>181</v>
      </c>
      <c r="C35" s="13" t="s">
        <v>3</v>
      </c>
      <c r="D35" s="13" t="s">
        <v>86</v>
      </c>
      <c r="E35" s="14" t="s">
        <v>102</v>
      </c>
      <c r="F35" s="17"/>
      <c r="G35" s="17">
        <v>3</v>
      </c>
      <c r="H35" s="17"/>
      <c r="I35" s="18"/>
      <c r="J35" s="18">
        <f t="shared" si="0"/>
        <v>3</v>
      </c>
      <c r="K35" s="18">
        <f t="shared" si="1"/>
        <v>1</v>
      </c>
    </row>
    <row r="36" spans="1:11">
      <c r="A36" s="18">
        <v>22</v>
      </c>
      <c r="B36" s="13" t="s">
        <v>171</v>
      </c>
      <c r="C36" s="14" t="s">
        <v>3</v>
      </c>
      <c r="D36" s="13" t="s">
        <v>86</v>
      </c>
      <c r="E36" s="14" t="s">
        <v>102</v>
      </c>
      <c r="F36" s="17"/>
      <c r="G36" s="17">
        <v>3</v>
      </c>
      <c r="H36" s="17"/>
      <c r="I36" s="18"/>
      <c r="J36" s="18">
        <f t="shared" ref="J36:J67" si="2">SUM(F36:I36)</f>
        <v>3</v>
      </c>
      <c r="K36" s="18">
        <f t="shared" ref="K36:K67" si="3">COUNT(F36:I36)</f>
        <v>1</v>
      </c>
    </row>
    <row r="37" spans="1:11">
      <c r="A37" s="20">
        <v>1</v>
      </c>
      <c r="B37" s="33" t="s">
        <v>121</v>
      </c>
      <c r="C37" s="33" t="s">
        <v>3</v>
      </c>
      <c r="D37" s="33" t="s">
        <v>87</v>
      </c>
      <c r="E37" s="33" t="s">
        <v>102</v>
      </c>
      <c r="F37" s="20">
        <v>23</v>
      </c>
      <c r="G37" s="20">
        <v>19</v>
      </c>
      <c r="H37" s="20">
        <v>23</v>
      </c>
      <c r="I37" s="20">
        <f>VLOOKUP(B37,Llegada!C:J,8,FALSE)</f>
        <v>23</v>
      </c>
      <c r="J37" s="20">
        <f t="shared" si="2"/>
        <v>88</v>
      </c>
      <c r="K37" s="32">
        <f t="shared" si="3"/>
        <v>4</v>
      </c>
    </row>
    <row r="38" spans="1:11">
      <c r="A38" s="20">
        <v>2</v>
      </c>
      <c r="B38" s="33" t="s">
        <v>182</v>
      </c>
      <c r="C38" s="33" t="s">
        <v>3</v>
      </c>
      <c r="D38" s="33" t="s">
        <v>87</v>
      </c>
      <c r="E38" s="33" t="s">
        <v>102</v>
      </c>
      <c r="F38" s="20"/>
      <c r="G38" s="20">
        <v>21</v>
      </c>
      <c r="H38" s="20">
        <v>25</v>
      </c>
      <c r="I38" s="20">
        <f>VLOOKUP(B38,Llegada!C:J,8,FALSE)</f>
        <v>21</v>
      </c>
      <c r="J38" s="20">
        <f t="shared" si="2"/>
        <v>67</v>
      </c>
      <c r="K38" s="32">
        <f t="shared" si="3"/>
        <v>3</v>
      </c>
    </row>
    <row r="39" spans="1:11">
      <c r="A39" s="20">
        <v>3</v>
      </c>
      <c r="B39" s="33" t="s">
        <v>179</v>
      </c>
      <c r="C39" s="33" t="s">
        <v>3</v>
      </c>
      <c r="D39" s="33" t="s">
        <v>87</v>
      </c>
      <c r="E39" s="33" t="s">
        <v>102</v>
      </c>
      <c r="F39" s="20">
        <v>25</v>
      </c>
      <c r="G39" s="20">
        <v>15</v>
      </c>
      <c r="H39" s="20"/>
      <c r="I39" s="20">
        <f>VLOOKUP(B39,Llegada!C:J,8,FALSE)</f>
        <v>15</v>
      </c>
      <c r="J39" s="20">
        <f t="shared" si="2"/>
        <v>55</v>
      </c>
      <c r="K39" s="32">
        <f t="shared" si="3"/>
        <v>3</v>
      </c>
    </row>
    <row r="40" spans="1:11">
      <c r="A40" s="18">
        <v>4</v>
      </c>
      <c r="B40" s="13" t="s">
        <v>177</v>
      </c>
      <c r="C40" s="14" t="s">
        <v>3</v>
      </c>
      <c r="D40" s="13" t="s">
        <v>87</v>
      </c>
      <c r="E40" s="14" t="s">
        <v>102</v>
      </c>
      <c r="F40" s="17"/>
      <c r="G40" s="17">
        <v>23</v>
      </c>
      <c r="H40" s="17"/>
      <c r="I40" s="18">
        <f>VLOOKUP(B40,Llegada!C:J,8,FALSE)</f>
        <v>25</v>
      </c>
      <c r="J40" s="18">
        <f t="shared" si="2"/>
        <v>48</v>
      </c>
      <c r="K40" s="32">
        <f t="shared" si="3"/>
        <v>2</v>
      </c>
    </row>
    <row r="41" spans="1:11">
      <c r="A41" s="18">
        <v>5</v>
      </c>
      <c r="B41" s="13" t="s">
        <v>170</v>
      </c>
      <c r="C41" s="14" t="s">
        <v>3</v>
      </c>
      <c r="D41" s="13" t="s">
        <v>87</v>
      </c>
      <c r="E41" s="14" t="s">
        <v>102</v>
      </c>
      <c r="F41" s="17"/>
      <c r="G41" s="17">
        <v>13</v>
      </c>
      <c r="H41" s="17"/>
      <c r="I41" s="18">
        <f>VLOOKUP(B41,Llegada!C:J,8,FALSE)</f>
        <v>13</v>
      </c>
      <c r="J41" s="18">
        <f t="shared" si="2"/>
        <v>26</v>
      </c>
      <c r="K41" s="32">
        <f t="shared" si="3"/>
        <v>2</v>
      </c>
    </row>
    <row r="42" spans="1:11">
      <c r="A42" s="18">
        <v>6</v>
      </c>
      <c r="B42" s="5" t="s">
        <v>284</v>
      </c>
      <c r="C42" s="5" t="s">
        <v>3</v>
      </c>
      <c r="D42" s="5" t="s">
        <v>87</v>
      </c>
      <c r="E42" s="5" t="s">
        <v>102</v>
      </c>
      <c r="F42" s="17"/>
      <c r="G42" s="17"/>
      <c r="H42" s="17"/>
      <c r="I42" s="18">
        <f>VLOOKUP(B42,Llegada!C:J,8,FALSE)</f>
        <v>28</v>
      </c>
      <c r="J42" s="18">
        <f t="shared" si="2"/>
        <v>28</v>
      </c>
      <c r="K42" s="18">
        <f t="shared" si="3"/>
        <v>1</v>
      </c>
    </row>
    <row r="43" spans="1:11">
      <c r="A43" s="18">
        <v>7</v>
      </c>
      <c r="B43" s="5" t="s">
        <v>222</v>
      </c>
      <c r="C43" s="5" t="s">
        <v>3</v>
      </c>
      <c r="D43" s="1" t="s">
        <v>87</v>
      </c>
      <c r="E43" s="1" t="s">
        <v>102</v>
      </c>
      <c r="F43" s="14"/>
      <c r="G43" s="14"/>
      <c r="H43" s="17">
        <v>28</v>
      </c>
      <c r="I43" s="18"/>
      <c r="J43" s="18">
        <f t="shared" si="2"/>
        <v>28</v>
      </c>
      <c r="K43" s="18">
        <f t="shared" si="3"/>
        <v>1</v>
      </c>
    </row>
    <row r="44" spans="1:11">
      <c r="A44" s="18">
        <v>8</v>
      </c>
      <c r="B44" s="13" t="s">
        <v>176</v>
      </c>
      <c r="C44" s="14" t="s">
        <v>3</v>
      </c>
      <c r="D44" s="13" t="s">
        <v>87</v>
      </c>
      <c r="E44" s="14" t="s">
        <v>102</v>
      </c>
      <c r="F44" s="17"/>
      <c r="G44" s="17">
        <v>28</v>
      </c>
      <c r="H44" s="17"/>
      <c r="I44" s="18"/>
      <c r="J44" s="18">
        <f t="shared" si="2"/>
        <v>28</v>
      </c>
      <c r="K44" s="18">
        <f t="shared" si="3"/>
        <v>1</v>
      </c>
    </row>
    <row r="45" spans="1:11">
      <c r="A45" s="18">
        <v>9</v>
      </c>
      <c r="B45" s="13" t="s">
        <v>117</v>
      </c>
      <c r="C45" s="14" t="s">
        <v>3</v>
      </c>
      <c r="D45" s="13" t="s">
        <v>87</v>
      </c>
      <c r="E45" s="14" t="s">
        <v>102</v>
      </c>
      <c r="F45" s="17">
        <v>28</v>
      </c>
      <c r="G45" s="17"/>
      <c r="H45" s="17"/>
      <c r="I45" s="18"/>
      <c r="J45" s="18">
        <f t="shared" si="2"/>
        <v>28</v>
      </c>
      <c r="K45" s="18">
        <f t="shared" si="3"/>
        <v>1</v>
      </c>
    </row>
    <row r="46" spans="1:11">
      <c r="A46" s="18">
        <v>10</v>
      </c>
      <c r="B46" s="13" t="s">
        <v>196</v>
      </c>
      <c r="C46" s="14" t="s">
        <v>3</v>
      </c>
      <c r="D46" s="13" t="s">
        <v>87</v>
      </c>
      <c r="E46" s="14" t="s">
        <v>102</v>
      </c>
      <c r="F46" s="17"/>
      <c r="G46" s="17">
        <v>25</v>
      </c>
      <c r="H46" s="17"/>
      <c r="I46" s="18"/>
      <c r="J46" s="18">
        <f t="shared" si="2"/>
        <v>25</v>
      </c>
      <c r="K46" s="18">
        <f t="shared" si="3"/>
        <v>1</v>
      </c>
    </row>
    <row r="47" spans="1:11">
      <c r="A47" s="18">
        <v>11</v>
      </c>
      <c r="B47" s="5" t="s">
        <v>230</v>
      </c>
      <c r="C47" s="5" t="s">
        <v>3</v>
      </c>
      <c r="D47" s="1" t="s">
        <v>87</v>
      </c>
      <c r="E47" s="1" t="s">
        <v>102</v>
      </c>
      <c r="F47" s="14"/>
      <c r="G47" s="14"/>
      <c r="H47" s="17">
        <v>21</v>
      </c>
      <c r="I47" s="18"/>
      <c r="J47" s="18">
        <f t="shared" si="2"/>
        <v>21</v>
      </c>
      <c r="K47" s="18">
        <f t="shared" si="3"/>
        <v>1</v>
      </c>
    </row>
    <row r="48" spans="1:11">
      <c r="A48" s="18">
        <v>12</v>
      </c>
      <c r="B48" s="13" t="s">
        <v>123</v>
      </c>
      <c r="C48" s="14" t="s">
        <v>3</v>
      </c>
      <c r="D48" s="13" t="s">
        <v>87</v>
      </c>
      <c r="E48" s="14" t="s">
        <v>102</v>
      </c>
      <c r="F48" s="17">
        <v>21</v>
      </c>
      <c r="G48" s="17"/>
      <c r="H48" s="17"/>
      <c r="I48" s="18"/>
      <c r="J48" s="18">
        <f t="shared" si="2"/>
        <v>21</v>
      </c>
      <c r="K48" s="18">
        <f t="shared" si="3"/>
        <v>1</v>
      </c>
    </row>
    <row r="49" spans="1:11">
      <c r="A49" s="18">
        <v>13</v>
      </c>
      <c r="B49" s="5" t="s">
        <v>243</v>
      </c>
      <c r="C49" s="13" t="s">
        <v>3</v>
      </c>
      <c r="D49" s="13" t="s">
        <v>87</v>
      </c>
      <c r="E49" s="13" t="s">
        <v>102</v>
      </c>
      <c r="F49" s="17"/>
      <c r="G49" s="17"/>
      <c r="H49" s="17"/>
      <c r="I49" s="18">
        <f>VLOOKUP(B49,Llegada!C:J,8,FALSE)</f>
        <v>19</v>
      </c>
      <c r="J49" s="18">
        <f t="shared" si="2"/>
        <v>19</v>
      </c>
      <c r="K49" s="18">
        <f t="shared" si="3"/>
        <v>1</v>
      </c>
    </row>
    <row r="50" spans="1:11">
      <c r="A50" s="18">
        <v>14</v>
      </c>
      <c r="B50" s="5" t="s">
        <v>232</v>
      </c>
      <c r="C50" s="5" t="s">
        <v>3</v>
      </c>
      <c r="D50" s="1" t="s">
        <v>87</v>
      </c>
      <c r="E50" s="1" t="s">
        <v>102</v>
      </c>
      <c r="F50" s="14"/>
      <c r="G50" s="14"/>
      <c r="H50" s="17">
        <v>19</v>
      </c>
      <c r="I50" s="18"/>
      <c r="J50" s="18">
        <f t="shared" si="2"/>
        <v>19</v>
      </c>
      <c r="K50" s="18">
        <f t="shared" si="3"/>
        <v>1</v>
      </c>
    </row>
    <row r="51" spans="1:11">
      <c r="A51" s="18">
        <v>15</v>
      </c>
      <c r="B51" s="13" t="s">
        <v>236</v>
      </c>
      <c r="C51" s="14" t="s">
        <v>3</v>
      </c>
      <c r="D51" s="13" t="s">
        <v>87</v>
      </c>
      <c r="E51" s="14" t="s">
        <v>102</v>
      </c>
      <c r="F51" s="17">
        <v>19</v>
      </c>
      <c r="G51" s="17"/>
      <c r="H51" s="17"/>
      <c r="I51" s="18"/>
      <c r="J51" s="18">
        <f t="shared" si="2"/>
        <v>19</v>
      </c>
      <c r="K51" s="18">
        <f t="shared" si="3"/>
        <v>1</v>
      </c>
    </row>
    <row r="52" spans="1:11">
      <c r="A52" s="18">
        <v>16</v>
      </c>
      <c r="B52" s="5" t="s">
        <v>246</v>
      </c>
      <c r="C52" s="5" t="s">
        <v>3</v>
      </c>
      <c r="D52" s="29" t="s">
        <v>87</v>
      </c>
      <c r="E52" s="13" t="s">
        <v>102</v>
      </c>
      <c r="F52" s="17"/>
      <c r="G52" s="17"/>
      <c r="H52" s="17"/>
      <c r="I52" s="18">
        <f>VLOOKUP(B52,Llegada!C:J,8,FALSE)</f>
        <v>17</v>
      </c>
      <c r="J52" s="18">
        <f t="shared" si="2"/>
        <v>17</v>
      </c>
      <c r="K52" s="18">
        <f t="shared" si="3"/>
        <v>1</v>
      </c>
    </row>
    <row r="53" spans="1:11">
      <c r="A53" s="18">
        <v>17</v>
      </c>
      <c r="B53" s="13" t="s">
        <v>189</v>
      </c>
      <c r="C53" s="14" t="s">
        <v>3</v>
      </c>
      <c r="D53" s="13" t="s">
        <v>87</v>
      </c>
      <c r="E53" s="14" t="s">
        <v>102</v>
      </c>
      <c r="F53" s="17"/>
      <c r="G53" s="17">
        <v>17</v>
      </c>
      <c r="H53" s="17"/>
      <c r="I53" s="18"/>
      <c r="J53" s="18">
        <f t="shared" si="2"/>
        <v>17</v>
      </c>
      <c r="K53" s="18">
        <f t="shared" si="3"/>
        <v>1</v>
      </c>
    </row>
    <row r="54" spans="1:11">
      <c r="A54" s="18">
        <v>18</v>
      </c>
      <c r="B54" s="13" t="s">
        <v>126</v>
      </c>
      <c r="C54" s="14" t="s">
        <v>3</v>
      </c>
      <c r="D54" s="13" t="s">
        <v>87</v>
      </c>
      <c r="E54" s="14" t="s">
        <v>102</v>
      </c>
      <c r="F54" s="17">
        <v>17</v>
      </c>
      <c r="G54" s="17"/>
      <c r="H54" s="17"/>
      <c r="I54" s="18"/>
      <c r="J54" s="18">
        <f t="shared" si="2"/>
        <v>17</v>
      </c>
      <c r="K54" s="18">
        <f t="shared" si="3"/>
        <v>1</v>
      </c>
    </row>
    <row r="55" spans="1:11">
      <c r="A55" s="20">
        <v>1</v>
      </c>
      <c r="B55" s="33" t="s">
        <v>97</v>
      </c>
      <c r="C55" s="33" t="s">
        <v>3</v>
      </c>
      <c r="D55" s="33" t="s">
        <v>92</v>
      </c>
      <c r="E55" s="33" t="s">
        <v>102</v>
      </c>
      <c r="F55" s="20">
        <v>28</v>
      </c>
      <c r="G55" s="20">
        <v>28</v>
      </c>
      <c r="H55" s="20">
        <v>25</v>
      </c>
      <c r="I55" s="20">
        <f>VLOOKUP(B55,Llegada!C:J,8,FALSE)</f>
        <v>23</v>
      </c>
      <c r="J55" s="20">
        <f t="shared" si="2"/>
        <v>104</v>
      </c>
      <c r="K55" s="32">
        <f t="shared" si="3"/>
        <v>4</v>
      </c>
    </row>
    <row r="56" spans="1:11">
      <c r="A56" s="20">
        <v>2</v>
      </c>
      <c r="B56" s="33" t="s">
        <v>120</v>
      </c>
      <c r="C56" s="33" t="s">
        <v>3</v>
      </c>
      <c r="D56" s="33" t="s">
        <v>92</v>
      </c>
      <c r="E56" s="33" t="s">
        <v>102</v>
      </c>
      <c r="F56" s="20">
        <v>23</v>
      </c>
      <c r="G56" s="20">
        <v>25</v>
      </c>
      <c r="H56" s="20">
        <v>28</v>
      </c>
      <c r="I56" s="20">
        <f>VLOOKUP(B56,Llegada!C:J,8,FALSE)</f>
        <v>25</v>
      </c>
      <c r="J56" s="20">
        <f t="shared" si="2"/>
        <v>101</v>
      </c>
      <c r="K56" s="32">
        <f t="shared" si="3"/>
        <v>4</v>
      </c>
    </row>
    <row r="57" spans="1:11">
      <c r="A57" s="20">
        <v>3</v>
      </c>
      <c r="B57" s="33" t="s">
        <v>119</v>
      </c>
      <c r="C57" s="33" t="s">
        <v>3</v>
      </c>
      <c r="D57" s="33" t="s">
        <v>92</v>
      </c>
      <c r="E57" s="33" t="s">
        <v>102</v>
      </c>
      <c r="F57" s="20">
        <v>25</v>
      </c>
      <c r="G57" s="20">
        <v>23</v>
      </c>
      <c r="H57" s="20"/>
      <c r="I57" s="20"/>
      <c r="J57" s="20">
        <f t="shared" si="2"/>
        <v>48</v>
      </c>
      <c r="K57" s="32">
        <f t="shared" si="3"/>
        <v>2</v>
      </c>
    </row>
    <row r="58" spans="1:11">
      <c r="A58" s="18">
        <v>4</v>
      </c>
      <c r="B58" s="5" t="s">
        <v>218</v>
      </c>
      <c r="C58" s="5" t="s">
        <v>3</v>
      </c>
      <c r="D58" s="1" t="s">
        <v>92</v>
      </c>
      <c r="E58" s="1" t="s">
        <v>102</v>
      </c>
      <c r="F58" s="14"/>
      <c r="G58" s="14"/>
      <c r="H58" s="17">
        <v>23</v>
      </c>
      <c r="I58" s="18">
        <f>VLOOKUP(B58,Llegada!C:J,8,FALSE)</f>
        <v>17</v>
      </c>
      <c r="J58" s="18">
        <f t="shared" si="2"/>
        <v>40</v>
      </c>
      <c r="K58" s="32">
        <f t="shared" si="3"/>
        <v>2</v>
      </c>
    </row>
    <row r="59" spans="1:11">
      <c r="A59" s="18">
        <v>5</v>
      </c>
      <c r="B59" s="5" t="s">
        <v>269</v>
      </c>
      <c r="C59" s="5" t="s">
        <v>3</v>
      </c>
      <c r="D59" s="5" t="s">
        <v>92</v>
      </c>
      <c r="E59" s="5" t="s">
        <v>270</v>
      </c>
      <c r="F59" s="17"/>
      <c r="G59" s="17"/>
      <c r="H59" s="17"/>
      <c r="I59" s="18">
        <f>VLOOKUP(B59,Llegada!C:J,8,FALSE)</f>
        <v>28</v>
      </c>
      <c r="J59" s="18">
        <f t="shared" si="2"/>
        <v>28</v>
      </c>
      <c r="K59" s="18">
        <f t="shared" si="3"/>
        <v>1</v>
      </c>
    </row>
    <row r="60" spans="1:11">
      <c r="A60" s="18">
        <v>6</v>
      </c>
      <c r="B60" s="5" t="s">
        <v>280</v>
      </c>
      <c r="C60" s="5" t="s">
        <v>3</v>
      </c>
      <c r="D60" s="5" t="s">
        <v>92</v>
      </c>
      <c r="E60" s="5" t="s">
        <v>102</v>
      </c>
      <c r="F60" s="17"/>
      <c r="G60" s="17"/>
      <c r="H60" s="17"/>
      <c r="I60" s="18">
        <f>VLOOKUP(B60,Llegada!C:J,8,FALSE)</f>
        <v>21</v>
      </c>
      <c r="J60" s="18">
        <f t="shared" si="2"/>
        <v>21</v>
      </c>
      <c r="K60" s="18">
        <f t="shared" si="3"/>
        <v>1</v>
      </c>
    </row>
    <row r="61" spans="1:11">
      <c r="A61" s="18">
        <v>7</v>
      </c>
      <c r="B61" s="13" t="s">
        <v>125</v>
      </c>
      <c r="C61" s="14" t="s">
        <v>3</v>
      </c>
      <c r="D61" s="14" t="s">
        <v>92</v>
      </c>
      <c r="E61" s="14" t="s">
        <v>102</v>
      </c>
      <c r="F61" s="17">
        <v>21</v>
      </c>
      <c r="G61" s="17"/>
      <c r="H61" s="17"/>
      <c r="I61" s="18"/>
      <c r="J61" s="18">
        <f t="shared" si="2"/>
        <v>21</v>
      </c>
      <c r="K61" s="18">
        <f t="shared" si="3"/>
        <v>1</v>
      </c>
    </row>
    <row r="62" spans="1:11">
      <c r="A62" s="18">
        <v>8</v>
      </c>
      <c r="B62" s="5" t="s">
        <v>260</v>
      </c>
      <c r="C62" s="5" t="s">
        <v>3</v>
      </c>
      <c r="D62" s="5" t="s">
        <v>92</v>
      </c>
      <c r="E62" s="5" t="s">
        <v>261</v>
      </c>
      <c r="F62" s="17"/>
      <c r="G62" s="17"/>
      <c r="H62" s="17"/>
      <c r="I62" s="18">
        <f>VLOOKUP(B62,Llegada!C:J,8,FALSE)</f>
        <v>19</v>
      </c>
      <c r="J62" s="18">
        <f t="shared" si="2"/>
        <v>19</v>
      </c>
      <c r="K62" s="18">
        <f t="shared" si="3"/>
        <v>1</v>
      </c>
    </row>
    <row r="63" spans="1:11">
      <c r="A63" s="20">
        <v>1</v>
      </c>
      <c r="B63" s="33" t="s">
        <v>124</v>
      </c>
      <c r="C63" s="33" t="s">
        <v>3</v>
      </c>
      <c r="D63" s="33" t="s">
        <v>108</v>
      </c>
      <c r="E63" s="33" t="s">
        <v>102</v>
      </c>
      <c r="F63" s="20">
        <v>28</v>
      </c>
      <c r="G63" s="20">
        <v>25</v>
      </c>
      <c r="H63" s="20">
        <v>28</v>
      </c>
      <c r="I63" s="20">
        <f>VLOOKUP(B63,Llegada!C:J,8,FALSE)</f>
        <v>28</v>
      </c>
      <c r="J63" s="20">
        <f t="shared" si="2"/>
        <v>109</v>
      </c>
      <c r="K63" s="32">
        <f t="shared" si="3"/>
        <v>4</v>
      </c>
    </row>
    <row r="64" spans="1:11">
      <c r="A64" s="18">
        <v>2</v>
      </c>
      <c r="B64" s="13" t="s">
        <v>174</v>
      </c>
      <c r="C64" s="14" t="s">
        <v>3</v>
      </c>
      <c r="D64" s="14" t="s">
        <v>108</v>
      </c>
      <c r="E64" s="14" t="s">
        <v>102</v>
      </c>
      <c r="F64" s="17"/>
      <c r="G64" s="17">
        <v>28</v>
      </c>
      <c r="H64" s="17"/>
      <c r="I64" s="18"/>
      <c r="J64" s="18">
        <f t="shared" si="2"/>
        <v>28</v>
      </c>
      <c r="K64" s="18">
        <f t="shared" si="3"/>
        <v>1</v>
      </c>
    </row>
    <row r="65" spans="1:11">
      <c r="A65" s="18">
        <v>3</v>
      </c>
      <c r="B65" s="13" t="s">
        <v>127</v>
      </c>
      <c r="C65" s="14" t="s">
        <v>3</v>
      </c>
      <c r="D65" s="14" t="s">
        <v>108</v>
      </c>
      <c r="E65" s="14" t="s">
        <v>158</v>
      </c>
      <c r="F65" s="17">
        <v>25</v>
      </c>
      <c r="G65" s="17"/>
      <c r="H65" s="17"/>
      <c r="I65" s="18"/>
      <c r="J65" s="18">
        <f t="shared" si="2"/>
        <v>25</v>
      </c>
      <c r="K65" s="18">
        <f t="shared" si="3"/>
        <v>1</v>
      </c>
    </row>
    <row r="66" spans="1:11">
      <c r="A66" s="20">
        <v>1</v>
      </c>
      <c r="B66" s="33" t="s">
        <v>190</v>
      </c>
      <c r="C66" s="33" t="s">
        <v>3</v>
      </c>
      <c r="D66" s="33" t="s">
        <v>89</v>
      </c>
      <c r="E66" s="33" t="s">
        <v>102</v>
      </c>
      <c r="F66" s="20">
        <v>21</v>
      </c>
      <c r="G66" s="20">
        <v>21</v>
      </c>
      <c r="H66" s="20">
        <v>28</v>
      </c>
      <c r="I66" s="20"/>
      <c r="J66" s="20">
        <f t="shared" si="2"/>
        <v>70</v>
      </c>
      <c r="K66" s="32">
        <f t="shared" si="3"/>
        <v>3</v>
      </c>
    </row>
    <row r="67" spans="1:11">
      <c r="A67" s="20">
        <v>2</v>
      </c>
      <c r="B67" s="33" t="s">
        <v>113</v>
      </c>
      <c r="C67" s="33" t="s">
        <v>3</v>
      </c>
      <c r="D67" s="33" t="s">
        <v>89</v>
      </c>
      <c r="E67" s="33" t="s">
        <v>102</v>
      </c>
      <c r="F67" s="20">
        <v>28</v>
      </c>
      <c r="G67" s="20">
        <v>25</v>
      </c>
      <c r="H67" s="20"/>
      <c r="I67" s="20"/>
      <c r="J67" s="20">
        <f t="shared" si="2"/>
        <v>53</v>
      </c>
      <c r="K67" s="32">
        <f t="shared" si="3"/>
        <v>2</v>
      </c>
    </row>
    <row r="68" spans="1:11">
      <c r="A68" s="18">
        <v>3</v>
      </c>
      <c r="B68" s="13" t="s">
        <v>169</v>
      </c>
      <c r="C68" s="14" t="s">
        <v>3</v>
      </c>
      <c r="D68" s="14" t="s">
        <v>89</v>
      </c>
      <c r="E68" s="14" t="s">
        <v>102</v>
      </c>
      <c r="F68" s="17"/>
      <c r="G68" s="17">
        <v>28</v>
      </c>
      <c r="H68" s="17"/>
      <c r="I68" s="18"/>
      <c r="J68" s="18">
        <f t="shared" ref="J68:J99" si="4">SUM(F68:I68)</f>
        <v>28</v>
      </c>
      <c r="K68" s="18">
        <f t="shared" ref="K68:K99" si="5">COUNT(F68:I68)</f>
        <v>1</v>
      </c>
    </row>
    <row r="69" spans="1:11">
      <c r="A69" s="18">
        <v>4</v>
      </c>
      <c r="B69" s="13" t="s">
        <v>115</v>
      </c>
      <c r="C69" s="14" t="s">
        <v>3</v>
      </c>
      <c r="D69" s="14" t="s">
        <v>89</v>
      </c>
      <c r="E69" s="14" t="s">
        <v>102</v>
      </c>
      <c r="F69" s="17">
        <v>25</v>
      </c>
      <c r="G69" s="17"/>
      <c r="H69" s="17"/>
      <c r="I69" s="18"/>
      <c r="J69" s="18">
        <f t="shared" si="4"/>
        <v>25</v>
      </c>
      <c r="K69" s="18">
        <f t="shared" si="5"/>
        <v>1</v>
      </c>
    </row>
    <row r="70" spans="1:11">
      <c r="A70" s="18">
        <v>5</v>
      </c>
      <c r="B70" s="13" t="s">
        <v>183</v>
      </c>
      <c r="C70" s="14" t="s">
        <v>3</v>
      </c>
      <c r="D70" s="14" t="s">
        <v>89</v>
      </c>
      <c r="E70" s="14" t="s">
        <v>102</v>
      </c>
      <c r="F70" s="17"/>
      <c r="G70" s="17">
        <v>23</v>
      </c>
      <c r="H70" s="17"/>
      <c r="I70" s="18"/>
      <c r="J70" s="18">
        <f t="shared" si="4"/>
        <v>23</v>
      </c>
      <c r="K70" s="18">
        <f t="shared" si="5"/>
        <v>1</v>
      </c>
    </row>
    <row r="71" spans="1:11">
      <c r="A71" s="18">
        <v>6</v>
      </c>
      <c r="B71" s="13" t="s">
        <v>118</v>
      </c>
      <c r="C71" s="14" t="s">
        <v>3</v>
      </c>
      <c r="D71" s="14" t="s">
        <v>89</v>
      </c>
      <c r="E71" s="14" t="s">
        <v>102</v>
      </c>
      <c r="F71" s="17">
        <v>23</v>
      </c>
      <c r="G71" s="17"/>
      <c r="H71" s="17"/>
      <c r="I71" s="18"/>
      <c r="J71" s="18">
        <f t="shared" si="4"/>
        <v>23</v>
      </c>
      <c r="K71" s="18">
        <f t="shared" si="5"/>
        <v>1</v>
      </c>
    </row>
    <row r="72" spans="1:11">
      <c r="A72" s="18">
        <v>7</v>
      </c>
      <c r="B72" s="13" t="s">
        <v>172</v>
      </c>
      <c r="C72" s="14" t="s">
        <v>3</v>
      </c>
      <c r="D72" s="13" t="s">
        <v>89</v>
      </c>
      <c r="E72" s="14" t="s">
        <v>102</v>
      </c>
      <c r="F72" s="17"/>
      <c r="G72" s="17">
        <v>19</v>
      </c>
      <c r="H72" s="17"/>
      <c r="I72" s="18"/>
      <c r="J72" s="18">
        <f t="shared" si="4"/>
        <v>19</v>
      </c>
      <c r="K72" s="18">
        <f t="shared" si="5"/>
        <v>1</v>
      </c>
    </row>
    <row r="73" spans="1:11">
      <c r="A73" s="18">
        <v>8</v>
      </c>
      <c r="B73" s="13" t="s">
        <v>201</v>
      </c>
      <c r="C73" s="13" t="s">
        <v>3</v>
      </c>
      <c r="D73" s="13" t="s">
        <v>89</v>
      </c>
      <c r="E73" s="13" t="s">
        <v>102</v>
      </c>
      <c r="F73" s="17">
        <v>3</v>
      </c>
      <c r="G73" s="17"/>
      <c r="H73" s="17"/>
      <c r="I73" s="18"/>
      <c r="J73" s="18">
        <f t="shared" si="4"/>
        <v>3</v>
      </c>
      <c r="K73" s="18">
        <f t="shared" si="5"/>
        <v>1</v>
      </c>
    </row>
    <row r="74" spans="1:11">
      <c r="A74" s="20">
        <v>1</v>
      </c>
      <c r="B74" s="33" t="s">
        <v>130</v>
      </c>
      <c r="C74" s="33" t="s">
        <v>4</v>
      </c>
      <c r="D74" s="33" t="s">
        <v>86</v>
      </c>
      <c r="E74" s="33" t="s">
        <v>102</v>
      </c>
      <c r="F74" s="20">
        <v>25</v>
      </c>
      <c r="G74" s="20">
        <v>25</v>
      </c>
      <c r="H74" s="20">
        <v>28</v>
      </c>
      <c r="I74" s="20">
        <f>VLOOKUP(B74,Llegada!C:J,8,FALSE)</f>
        <v>23</v>
      </c>
      <c r="J74" s="20">
        <f t="shared" si="4"/>
        <v>101</v>
      </c>
      <c r="K74" s="32">
        <f t="shared" si="5"/>
        <v>4</v>
      </c>
    </row>
    <row r="75" spans="1:11">
      <c r="A75" s="20">
        <v>2</v>
      </c>
      <c r="B75" s="33" t="s">
        <v>129</v>
      </c>
      <c r="C75" s="33" t="s">
        <v>4</v>
      </c>
      <c r="D75" s="33" t="s">
        <v>86</v>
      </c>
      <c r="E75" s="33" t="s">
        <v>102</v>
      </c>
      <c r="F75" s="20">
        <v>28</v>
      </c>
      <c r="G75" s="20">
        <v>28</v>
      </c>
      <c r="H75" s="20">
        <v>3</v>
      </c>
      <c r="I75" s="20">
        <f>VLOOKUP(B75,Llegada!C:J,8,FALSE)</f>
        <v>25</v>
      </c>
      <c r="J75" s="20">
        <f t="shared" si="4"/>
        <v>84</v>
      </c>
      <c r="K75" s="32">
        <f t="shared" si="5"/>
        <v>4</v>
      </c>
    </row>
    <row r="76" spans="1:11">
      <c r="A76" s="20">
        <v>3</v>
      </c>
      <c r="B76" s="33" t="s">
        <v>175</v>
      </c>
      <c r="C76" s="33" t="s">
        <v>4</v>
      </c>
      <c r="D76" s="33" t="s">
        <v>86</v>
      </c>
      <c r="E76" s="33" t="s">
        <v>102</v>
      </c>
      <c r="F76" s="20"/>
      <c r="G76" s="20">
        <v>23</v>
      </c>
      <c r="H76" s="20"/>
      <c r="I76" s="20">
        <f>VLOOKUP(B76,Llegada!C:J,8,FALSE)</f>
        <v>19</v>
      </c>
      <c r="J76" s="20">
        <f t="shared" si="4"/>
        <v>42</v>
      </c>
      <c r="K76" s="32">
        <f t="shared" si="5"/>
        <v>2</v>
      </c>
    </row>
    <row r="77" spans="1:11">
      <c r="A77" s="18">
        <v>4</v>
      </c>
      <c r="B77" s="5" t="s">
        <v>214</v>
      </c>
      <c r="C77" s="5" t="s">
        <v>4</v>
      </c>
      <c r="D77" s="1" t="s">
        <v>86</v>
      </c>
      <c r="E77" s="1" t="s">
        <v>102</v>
      </c>
      <c r="F77" s="14"/>
      <c r="G77" s="14"/>
      <c r="H77" s="17">
        <v>25</v>
      </c>
      <c r="I77" s="18">
        <f>VLOOKUP(B77,Llegada!C:J,8,FALSE)</f>
        <v>13</v>
      </c>
      <c r="J77" s="18">
        <f t="shared" si="4"/>
        <v>38</v>
      </c>
      <c r="K77" s="32">
        <f t="shared" si="5"/>
        <v>2</v>
      </c>
    </row>
    <row r="78" spans="1:11">
      <c r="A78" s="18">
        <v>5</v>
      </c>
      <c r="B78" s="5" t="s">
        <v>282</v>
      </c>
      <c r="C78" s="5" t="s">
        <v>4</v>
      </c>
      <c r="D78" s="5" t="s">
        <v>86</v>
      </c>
      <c r="E78" s="5" t="s">
        <v>283</v>
      </c>
      <c r="F78" s="17"/>
      <c r="G78" s="17"/>
      <c r="H78" s="17"/>
      <c r="I78" s="18">
        <f>VLOOKUP(B78,Llegada!C:J,8,FALSE)</f>
        <v>28</v>
      </c>
      <c r="J78" s="18">
        <f t="shared" si="4"/>
        <v>28</v>
      </c>
      <c r="K78" s="18">
        <f t="shared" si="5"/>
        <v>1</v>
      </c>
    </row>
    <row r="79" spans="1:11">
      <c r="A79" s="18">
        <v>6</v>
      </c>
      <c r="B79" s="13" t="s">
        <v>135</v>
      </c>
      <c r="C79" s="14" t="s">
        <v>4</v>
      </c>
      <c r="D79" s="14" t="s">
        <v>86</v>
      </c>
      <c r="E79" s="14" t="s">
        <v>102</v>
      </c>
      <c r="F79" s="17">
        <v>23</v>
      </c>
      <c r="G79" s="17"/>
      <c r="H79" s="17"/>
      <c r="I79" s="18"/>
      <c r="J79" s="18">
        <f t="shared" si="4"/>
        <v>23</v>
      </c>
      <c r="K79" s="18">
        <f t="shared" si="5"/>
        <v>1</v>
      </c>
    </row>
    <row r="80" spans="1:11">
      <c r="A80" s="18">
        <v>7</v>
      </c>
      <c r="B80" s="5" t="s">
        <v>278</v>
      </c>
      <c r="C80" s="5" t="s">
        <v>4</v>
      </c>
      <c r="D80" s="5" t="s">
        <v>86</v>
      </c>
      <c r="E80" s="5" t="s">
        <v>277</v>
      </c>
      <c r="F80" s="17"/>
      <c r="G80" s="17"/>
      <c r="H80" s="17"/>
      <c r="I80" s="18">
        <f>VLOOKUP(B80,Llegada!C:J,8,FALSE)</f>
        <v>21</v>
      </c>
      <c r="J80" s="18">
        <f t="shared" si="4"/>
        <v>21</v>
      </c>
      <c r="K80" s="18">
        <f t="shared" si="5"/>
        <v>1</v>
      </c>
    </row>
    <row r="81" spans="1:11">
      <c r="A81" s="18">
        <v>8</v>
      </c>
      <c r="B81" s="13" t="s">
        <v>244</v>
      </c>
      <c r="C81" s="13" t="s">
        <v>4</v>
      </c>
      <c r="D81" s="13" t="s">
        <v>86</v>
      </c>
      <c r="E81" s="13" t="s">
        <v>102</v>
      </c>
      <c r="F81" s="17"/>
      <c r="G81" s="17"/>
      <c r="H81" s="17"/>
      <c r="I81" s="18">
        <f>VLOOKUP(B81,Llegada!C:J,8,FALSE)</f>
        <v>17</v>
      </c>
      <c r="J81" s="18">
        <f t="shared" si="4"/>
        <v>17</v>
      </c>
      <c r="K81" s="18">
        <f t="shared" si="5"/>
        <v>1</v>
      </c>
    </row>
    <row r="82" spans="1:11">
      <c r="A82" s="18">
        <v>9</v>
      </c>
      <c r="B82" s="5" t="s">
        <v>265</v>
      </c>
      <c r="C82" s="5" t="s">
        <v>4</v>
      </c>
      <c r="D82" s="5" t="s">
        <v>86</v>
      </c>
      <c r="E82" s="5" t="s">
        <v>102</v>
      </c>
      <c r="F82" s="17"/>
      <c r="G82" s="17"/>
      <c r="H82" s="17"/>
      <c r="I82" s="18">
        <f>VLOOKUP(B82,Llegada!C:J,8,FALSE)</f>
        <v>15</v>
      </c>
      <c r="J82" s="18">
        <f t="shared" si="4"/>
        <v>15</v>
      </c>
      <c r="K82" s="18">
        <f t="shared" si="5"/>
        <v>1</v>
      </c>
    </row>
    <row r="83" spans="1:11">
      <c r="A83" s="20">
        <v>1</v>
      </c>
      <c r="B83" s="33" t="s">
        <v>128</v>
      </c>
      <c r="C83" s="33" t="s">
        <v>4</v>
      </c>
      <c r="D83" s="33" t="s">
        <v>87</v>
      </c>
      <c r="E83" s="33" t="s">
        <v>102</v>
      </c>
      <c r="F83" s="20">
        <v>28</v>
      </c>
      <c r="G83" s="20">
        <v>28</v>
      </c>
      <c r="H83" s="20">
        <v>28</v>
      </c>
      <c r="I83" s="20">
        <f>VLOOKUP(B83,Llegada!C:J,8,FALSE)</f>
        <v>28</v>
      </c>
      <c r="J83" s="20">
        <f t="shared" si="4"/>
        <v>112</v>
      </c>
      <c r="K83" s="32">
        <f t="shared" si="5"/>
        <v>4</v>
      </c>
    </row>
    <row r="84" spans="1:11">
      <c r="A84" s="20">
        <v>2</v>
      </c>
      <c r="B84" s="33" t="s">
        <v>132</v>
      </c>
      <c r="C84" s="33" t="s">
        <v>4</v>
      </c>
      <c r="D84" s="33" t="s">
        <v>87</v>
      </c>
      <c r="E84" s="33" t="s">
        <v>102</v>
      </c>
      <c r="F84" s="20">
        <v>23</v>
      </c>
      <c r="G84" s="20">
        <v>21</v>
      </c>
      <c r="H84" s="20">
        <v>25</v>
      </c>
      <c r="I84" s="20">
        <f>VLOOKUP(B84,Llegada!C:J,8,FALSE)</f>
        <v>25</v>
      </c>
      <c r="J84" s="20">
        <f t="shared" si="4"/>
        <v>94</v>
      </c>
      <c r="K84" s="32">
        <f t="shared" si="5"/>
        <v>4</v>
      </c>
    </row>
    <row r="85" spans="1:11">
      <c r="A85" s="20">
        <v>3</v>
      </c>
      <c r="B85" s="33" t="s">
        <v>131</v>
      </c>
      <c r="C85" s="33" t="s">
        <v>4</v>
      </c>
      <c r="D85" s="33" t="s">
        <v>87</v>
      </c>
      <c r="E85" s="33" t="s">
        <v>102</v>
      </c>
      <c r="F85" s="20">
        <v>25</v>
      </c>
      <c r="G85" s="20">
        <v>23</v>
      </c>
      <c r="H85" s="20"/>
      <c r="I85" s="20"/>
      <c r="J85" s="20">
        <f t="shared" si="4"/>
        <v>48</v>
      </c>
      <c r="K85" s="32">
        <f t="shared" si="5"/>
        <v>2</v>
      </c>
    </row>
    <row r="86" spans="1:11">
      <c r="A86" s="18">
        <v>4</v>
      </c>
      <c r="B86" s="13" t="s">
        <v>237</v>
      </c>
      <c r="C86" s="14" t="s">
        <v>4</v>
      </c>
      <c r="D86" s="14" t="s">
        <v>87</v>
      </c>
      <c r="E86" s="14" t="s">
        <v>102</v>
      </c>
      <c r="F86" s="17">
        <v>19</v>
      </c>
      <c r="G86" s="17">
        <v>19</v>
      </c>
      <c r="H86" s="17"/>
      <c r="I86" s="18"/>
      <c r="J86" s="18">
        <f t="shared" si="4"/>
        <v>38</v>
      </c>
      <c r="K86" s="32">
        <f t="shared" si="5"/>
        <v>2</v>
      </c>
    </row>
    <row r="87" spans="1:11">
      <c r="A87" s="18">
        <v>5</v>
      </c>
      <c r="B87" s="13" t="s">
        <v>191</v>
      </c>
      <c r="C87" s="14" t="s">
        <v>4</v>
      </c>
      <c r="D87" s="14" t="s">
        <v>87</v>
      </c>
      <c r="E87" s="14" t="s">
        <v>102</v>
      </c>
      <c r="F87" s="17"/>
      <c r="G87" s="17">
        <v>25</v>
      </c>
      <c r="H87" s="17"/>
      <c r="I87" s="18"/>
      <c r="J87" s="18">
        <f t="shared" si="4"/>
        <v>25</v>
      </c>
      <c r="K87" s="18">
        <f t="shared" si="5"/>
        <v>1</v>
      </c>
    </row>
    <row r="88" spans="1:11">
      <c r="A88" s="18">
        <v>6</v>
      </c>
      <c r="B88" s="5" t="s">
        <v>216</v>
      </c>
      <c r="C88" s="5" t="s">
        <v>4</v>
      </c>
      <c r="D88" s="1" t="s">
        <v>87</v>
      </c>
      <c r="E88" s="1" t="s">
        <v>207</v>
      </c>
      <c r="F88" s="14"/>
      <c r="G88" s="14"/>
      <c r="H88" s="17">
        <v>23</v>
      </c>
      <c r="I88" s="18"/>
      <c r="J88" s="18">
        <f t="shared" si="4"/>
        <v>23</v>
      </c>
      <c r="K88" s="18">
        <f t="shared" si="5"/>
        <v>1</v>
      </c>
    </row>
    <row r="89" spans="1:11">
      <c r="A89" s="18">
        <v>7</v>
      </c>
      <c r="B89" s="5" t="s">
        <v>211</v>
      </c>
      <c r="C89" s="5" t="s">
        <v>4</v>
      </c>
      <c r="D89" s="1" t="s">
        <v>87</v>
      </c>
      <c r="E89" s="1" t="s">
        <v>102</v>
      </c>
      <c r="F89" s="14"/>
      <c r="G89" s="14"/>
      <c r="H89" s="17">
        <v>21</v>
      </c>
      <c r="I89" s="18"/>
      <c r="J89" s="18">
        <f t="shared" si="4"/>
        <v>21</v>
      </c>
      <c r="K89" s="18">
        <f t="shared" si="5"/>
        <v>1</v>
      </c>
    </row>
    <row r="90" spans="1:11">
      <c r="A90" s="18">
        <v>8</v>
      </c>
      <c r="B90" s="13" t="s">
        <v>133</v>
      </c>
      <c r="C90" s="14" t="s">
        <v>4</v>
      </c>
      <c r="D90" s="14" t="s">
        <v>87</v>
      </c>
      <c r="E90" s="14" t="s">
        <v>102</v>
      </c>
      <c r="F90" s="17">
        <v>21</v>
      </c>
      <c r="G90" s="17"/>
      <c r="H90" s="17"/>
      <c r="I90" s="18"/>
      <c r="J90" s="18">
        <f t="shared" si="4"/>
        <v>21</v>
      </c>
      <c r="K90" s="18">
        <f t="shared" si="5"/>
        <v>1</v>
      </c>
    </row>
    <row r="91" spans="1:11">
      <c r="A91" s="18">
        <v>9</v>
      </c>
      <c r="B91" s="5" t="s">
        <v>221</v>
      </c>
      <c r="C91" s="5" t="s">
        <v>4</v>
      </c>
      <c r="D91" s="1" t="s">
        <v>87</v>
      </c>
      <c r="E91" s="1" t="s">
        <v>102</v>
      </c>
      <c r="F91" s="14"/>
      <c r="G91" s="14"/>
      <c r="H91" s="17">
        <v>19</v>
      </c>
      <c r="I91" s="18"/>
      <c r="J91" s="18">
        <f t="shared" si="4"/>
        <v>19</v>
      </c>
      <c r="K91" s="18">
        <f t="shared" si="5"/>
        <v>1</v>
      </c>
    </row>
    <row r="92" spans="1:11">
      <c r="A92" s="18">
        <v>10</v>
      </c>
      <c r="B92" s="13" t="s">
        <v>173</v>
      </c>
      <c r="C92" s="14" t="s">
        <v>4</v>
      </c>
      <c r="D92" s="14" t="s">
        <v>87</v>
      </c>
      <c r="E92" s="14" t="s">
        <v>102</v>
      </c>
      <c r="F92" s="17"/>
      <c r="G92" s="17">
        <v>17</v>
      </c>
      <c r="H92" s="17"/>
      <c r="I92" s="18"/>
      <c r="J92" s="18">
        <f t="shared" si="4"/>
        <v>17</v>
      </c>
      <c r="K92" s="18">
        <f t="shared" si="5"/>
        <v>1</v>
      </c>
    </row>
    <row r="93" spans="1:11">
      <c r="A93" s="18">
        <v>11</v>
      </c>
      <c r="B93" s="13" t="s">
        <v>136</v>
      </c>
      <c r="C93" s="14" t="s">
        <v>4</v>
      </c>
      <c r="D93" s="14" t="s">
        <v>87</v>
      </c>
      <c r="E93" s="14" t="s">
        <v>159</v>
      </c>
      <c r="F93" s="17">
        <v>17</v>
      </c>
      <c r="G93" s="17"/>
      <c r="H93" s="17"/>
      <c r="I93" s="18"/>
      <c r="J93" s="18">
        <f t="shared" si="4"/>
        <v>17</v>
      </c>
      <c r="K93" s="18">
        <f t="shared" si="5"/>
        <v>1</v>
      </c>
    </row>
    <row r="94" spans="1:11">
      <c r="A94" s="18">
        <v>12</v>
      </c>
      <c r="B94" s="13" t="s">
        <v>137</v>
      </c>
      <c r="C94" s="14" t="s">
        <v>4</v>
      </c>
      <c r="D94" s="14" t="s">
        <v>87</v>
      </c>
      <c r="E94" s="14" t="s">
        <v>102</v>
      </c>
      <c r="F94" s="17">
        <v>15</v>
      </c>
      <c r="G94" s="17"/>
      <c r="H94" s="17"/>
      <c r="I94" s="18"/>
      <c r="J94" s="18">
        <f t="shared" si="4"/>
        <v>15</v>
      </c>
      <c r="K94" s="18">
        <f t="shared" si="5"/>
        <v>1</v>
      </c>
    </row>
    <row r="95" spans="1:11">
      <c r="A95" s="18">
        <v>13</v>
      </c>
      <c r="B95" s="5" t="s">
        <v>231</v>
      </c>
      <c r="C95" s="5" t="s">
        <v>4</v>
      </c>
      <c r="D95" s="5" t="s">
        <v>87</v>
      </c>
      <c r="E95" s="5" t="s">
        <v>102</v>
      </c>
      <c r="F95" s="14"/>
      <c r="G95" s="14"/>
      <c r="H95" s="17">
        <v>3</v>
      </c>
      <c r="I95" s="18"/>
      <c r="J95" s="18">
        <f t="shared" si="4"/>
        <v>3</v>
      </c>
      <c r="K95" s="18">
        <f t="shared" si="5"/>
        <v>1</v>
      </c>
    </row>
    <row r="96" spans="1:11">
      <c r="A96" s="20">
        <v>1</v>
      </c>
      <c r="B96" s="33" t="s">
        <v>98</v>
      </c>
      <c r="C96" s="33" t="s">
        <v>4</v>
      </c>
      <c r="D96" s="33" t="s">
        <v>92</v>
      </c>
      <c r="E96" s="33" t="s">
        <v>102</v>
      </c>
      <c r="F96" s="20">
        <v>28</v>
      </c>
      <c r="G96" s="20">
        <v>25</v>
      </c>
      <c r="H96" s="20"/>
      <c r="I96" s="20">
        <f>VLOOKUP(B96,Llegada!C:J,8,FALSE)</f>
        <v>28</v>
      </c>
      <c r="J96" s="20">
        <f t="shared" si="4"/>
        <v>81</v>
      </c>
      <c r="K96" s="32">
        <f t="shared" si="5"/>
        <v>3</v>
      </c>
    </row>
    <row r="97" spans="1:11">
      <c r="A97" s="20">
        <v>2</v>
      </c>
      <c r="B97" s="33" t="s">
        <v>134</v>
      </c>
      <c r="C97" s="33" t="s">
        <v>4</v>
      </c>
      <c r="D97" s="33" t="s">
        <v>92</v>
      </c>
      <c r="E97" s="33" t="s">
        <v>102</v>
      </c>
      <c r="F97" s="20">
        <v>25</v>
      </c>
      <c r="G97" s="20">
        <v>28</v>
      </c>
      <c r="H97" s="20"/>
      <c r="I97" s="20">
        <f>VLOOKUP(B97,Llegada!C:J,8,FALSE)</f>
        <v>25</v>
      </c>
      <c r="J97" s="20">
        <f t="shared" si="4"/>
        <v>78</v>
      </c>
      <c r="K97" s="32">
        <f t="shared" si="5"/>
        <v>3</v>
      </c>
    </row>
    <row r="98" spans="1:11">
      <c r="A98" s="20">
        <v>3</v>
      </c>
      <c r="B98" s="19" t="s">
        <v>215</v>
      </c>
      <c r="C98" s="19" t="s">
        <v>4</v>
      </c>
      <c r="D98" s="19" t="s">
        <v>92</v>
      </c>
      <c r="E98" s="19" t="s">
        <v>102</v>
      </c>
      <c r="F98" s="33"/>
      <c r="G98" s="33"/>
      <c r="H98" s="20">
        <v>28</v>
      </c>
      <c r="I98" s="20">
        <f>VLOOKUP(B98,Llegada!C:J,8,FALSE)</f>
        <v>23</v>
      </c>
      <c r="J98" s="20">
        <f t="shared" si="4"/>
        <v>51</v>
      </c>
      <c r="K98" s="32">
        <f t="shared" si="5"/>
        <v>2</v>
      </c>
    </row>
    <row r="99" spans="1:11">
      <c r="A99" s="18">
        <v>4</v>
      </c>
      <c r="B99" s="13" t="s">
        <v>139</v>
      </c>
      <c r="C99" s="14" t="s">
        <v>4</v>
      </c>
      <c r="D99" s="14" t="s">
        <v>92</v>
      </c>
      <c r="E99" s="14" t="s">
        <v>160</v>
      </c>
      <c r="F99" s="17">
        <v>23</v>
      </c>
      <c r="G99" s="17"/>
      <c r="H99" s="17"/>
      <c r="I99" s="18"/>
      <c r="J99" s="18">
        <f t="shared" si="4"/>
        <v>23</v>
      </c>
      <c r="K99" s="18">
        <f t="shared" si="5"/>
        <v>1</v>
      </c>
    </row>
    <row r="100" spans="1:11">
      <c r="A100" s="18">
        <v>5</v>
      </c>
      <c r="B100" s="5" t="s">
        <v>276</v>
      </c>
      <c r="C100" s="5" t="s">
        <v>4</v>
      </c>
      <c r="D100" s="5" t="s">
        <v>92</v>
      </c>
      <c r="E100" s="5" t="s">
        <v>102</v>
      </c>
      <c r="F100" s="17"/>
      <c r="G100" s="17"/>
      <c r="H100" s="17"/>
      <c r="I100" s="18">
        <f>VLOOKUP(B100,Llegada!C:J,8,FALSE)</f>
        <v>21</v>
      </c>
      <c r="J100" s="18">
        <f t="shared" ref="J100:J131" si="6">SUM(F100:I100)</f>
        <v>21</v>
      </c>
      <c r="K100" s="18">
        <f t="shared" ref="K100:K131" si="7">COUNT(F100:I100)</f>
        <v>1</v>
      </c>
    </row>
    <row r="101" spans="1:11">
      <c r="A101" s="18">
        <v>6</v>
      </c>
      <c r="B101" s="13" t="s">
        <v>140</v>
      </c>
      <c r="C101" s="14" t="s">
        <v>4</v>
      </c>
      <c r="D101" s="14" t="s">
        <v>92</v>
      </c>
      <c r="E101" s="14" t="s">
        <v>238</v>
      </c>
      <c r="F101" s="17">
        <v>21</v>
      </c>
      <c r="G101" s="17"/>
      <c r="H101" s="17"/>
      <c r="I101" s="18"/>
      <c r="J101" s="18">
        <f t="shared" si="6"/>
        <v>21</v>
      </c>
      <c r="K101" s="18">
        <f t="shared" si="7"/>
        <v>1</v>
      </c>
    </row>
    <row r="102" spans="1:11">
      <c r="A102" s="18">
        <v>7</v>
      </c>
      <c r="B102" s="13" t="s">
        <v>141</v>
      </c>
      <c r="C102" s="14" t="s">
        <v>4</v>
      </c>
      <c r="D102" s="14" t="s">
        <v>92</v>
      </c>
      <c r="E102" s="14" t="s">
        <v>102</v>
      </c>
      <c r="F102" s="17">
        <v>19</v>
      </c>
      <c r="G102" s="17"/>
      <c r="H102" s="17"/>
      <c r="I102" s="18"/>
      <c r="J102" s="18">
        <f t="shared" si="6"/>
        <v>19</v>
      </c>
      <c r="K102" s="18">
        <f t="shared" si="7"/>
        <v>1</v>
      </c>
    </row>
    <row r="103" spans="1:11">
      <c r="A103" s="18">
        <v>1</v>
      </c>
      <c r="B103" s="5" t="s">
        <v>227</v>
      </c>
      <c r="C103" s="5" t="s">
        <v>4</v>
      </c>
      <c r="D103" s="1" t="s">
        <v>89</v>
      </c>
      <c r="E103" s="1" t="s">
        <v>102</v>
      </c>
      <c r="F103" s="14"/>
      <c r="G103" s="14"/>
      <c r="H103" s="17">
        <v>28</v>
      </c>
      <c r="I103" s="18"/>
      <c r="J103" s="18">
        <f t="shared" si="6"/>
        <v>28</v>
      </c>
      <c r="K103" s="18">
        <f t="shared" si="7"/>
        <v>1</v>
      </c>
    </row>
    <row r="104" spans="1:11">
      <c r="A104" s="18">
        <v>2</v>
      </c>
      <c r="B104" s="13" t="s">
        <v>184</v>
      </c>
      <c r="C104" s="14" t="s">
        <v>4</v>
      </c>
      <c r="D104" s="14" t="s">
        <v>89</v>
      </c>
      <c r="E104" s="14" t="s">
        <v>102</v>
      </c>
      <c r="F104" s="17"/>
      <c r="G104" s="17">
        <v>28</v>
      </c>
      <c r="H104" s="17"/>
      <c r="I104" s="18"/>
      <c r="J104" s="18">
        <f t="shared" si="6"/>
        <v>28</v>
      </c>
      <c r="K104" s="18">
        <f t="shared" si="7"/>
        <v>1</v>
      </c>
    </row>
    <row r="105" spans="1:11">
      <c r="A105" s="18">
        <v>3</v>
      </c>
      <c r="B105" s="13" t="s">
        <v>138</v>
      </c>
      <c r="C105" s="14" t="s">
        <v>4</v>
      </c>
      <c r="D105" s="14" t="s">
        <v>89</v>
      </c>
      <c r="E105" s="14" t="s">
        <v>102</v>
      </c>
      <c r="F105" s="17">
        <v>28</v>
      </c>
      <c r="G105" s="17"/>
      <c r="H105" s="17"/>
      <c r="I105" s="18"/>
      <c r="J105" s="18">
        <f t="shared" si="6"/>
        <v>28</v>
      </c>
      <c r="K105" s="18">
        <f t="shared" si="7"/>
        <v>1</v>
      </c>
    </row>
    <row r="106" spans="1:11">
      <c r="A106" s="20">
        <v>1</v>
      </c>
      <c r="B106" s="33" t="s">
        <v>168</v>
      </c>
      <c r="C106" s="33" t="s">
        <v>90</v>
      </c>
      <c r="D106" s="33" t="s">
        <v>86</v>
      </c>
      <c r="E106" s="33" t="s">
        <v>102</v>
      </c>
      <c r="F106" s="20"/>
      <c r="G106" s="20">
        <v>28</v>
      </c>
      <c r="H106" s="20">
        <v>28</v>
      </c>
      <c r="I106" s="20">
        <f>VLOOKUP(B106,Llegada!C:J,8,FALSE)</f>
        <v>28</v>
      </c>
      <c r="J106" s="20">
        <f t="shared" si="6"/>
        <v>84</v>
      </c>
      <c r="K106" s="32">
        <f t="shared" si="7"/>
        <v>3</v>
      </c>
    </row>
    <row r="107" spans="1:11">
      <c r="A107" s="18">
        <v>2</v>
      </c>
      <c r="B107" s="5" t="s">
        <v>271</v>
      </c>
      <c r="C107" s="5" t="s">
        <v>90</v>
      </c>
      <c r="D107" s="5" t="s">
        <v>86</v>
      </c>
      <c r="E107" s="5" t="s">
        <v>164</v>
      </c>
      <c r="F107" s="17"/>
      <c r="G107" s="17"/>
      <c r="H107" s="17"/>
      <c r="I107" s="18">
        <f>VLOOKUP(B107,Llegada!C:J,8,FALSE)</f>
        <v>25</v>
      </c>
      <c r="J107" s="18">
        <f t="shared" si="6"/>
        <v>25</v>
      </c>
      <c r="K107" s="18">
        <f t="shared" si="7"/>
        <v>1</v>
      </c>
    </row>
    <row r="108" spans="1:11">
      <c r="A108" s="18">
        <v>3</v>
      </c>
      <c r="B108" s="5" t="s">
        <v>206</v>
      </c>
      <c r="C108" s="5" t="s">
        <v>90</v>
      </c>
      <c r="D108" s="1" t="s">
        <v>86</v>
      </c>
      <c r="E108" s="1" t="s">
        <v>207</v>
      </c>
      <c r="F108" s="14"/>
      <c r="G108" s="14"/>
      <c r="H108" s="17">
        <v>25</v>
      </c>
      <c r="I108" s="18"/>
      <c r="J108" s="18">
        <f t="shared" si="6"/>
        <v>25</v>
      </c>
      <c r="K108" s="18">
        <f t="shared" si="7"/>
        <v>1</v>
      </c>
    </row>
    <row r="109" spans="1:11">
      <c r="A109" s="18">
        <v>4</v>
      </c>
      <c r="B109" s="5" t="s">
        <v>205</v>
      </c>
      <c r="C109" s="5" t="s">
        <v>90</v>
      </c>
      <c r="D109" s="1" t="s">
        <v>86</v>
      </c>
      <c r="E109" s="1" t="s">
        <v>102</v>
      </c>
      <c r="F109" s="14"/>
      <c r="G109" s="14"/>
      <c r="H109" s="17">
        <v>23</v>
      </c>
      <c r="I109" s="18"/>
      <c r="J109" s="18">
        <f t="shared" si="6"/>
        <v>23</v>
      </c>
      <c r="K109" s="18">
        <f t="shared" si="7"/>
        <v>1</v>
      </c>
    </row>
    <row r="110" spans="1:11">
      <c r="A110" s="20">
        <v>1</v>
      </c>
      <c r="B110" s="33" t="s">
        <v>142</v>
      </c>
      <c r="C110" s="33" t="s">
        <v>90</v>
      </c>
      <c r="D110" s="33" t="s">
        <v>87</v>
      </c>
      <c r="E110" s="33" t="s">
        <v>161</v>
      </c>
      <c r="F110" s="20">
        <v>28</v>
      </c>
      <c r="G110" s="20"/>
      <c r="H110" s="20">
        <v>28</v>
      </c>
      <c r="I110" s="20">
        <f>VLOOKUP(B110,Llegada!C:J,8,FALSE)</f>
        <v>28</v>
      </c>
      <c r="J110" s="20">
        <f t="shared" si="6"/>
        <v>84</v>
      </c>
      <c r="K110" s="32">
        <f t="shared" si="7"/>
        <v>3</v>
      </c>
    </row>
    <row r="111" spans="1:11">
      <c r="A111" s="20">
        <v>2</v>
      </c>
      <c r="B111" s="33" t="s">
        <v>165</v>
      </c>
      <c r="C111" s="33" t="s">
        <v>90</v>
      </c>
      <c r="D111" s="33" t="s">
        <v>87</v>
      </c>
      <c r="E111" s="33" t="s">
        <v>166</v>
      </c>
      <c r="F111" s="20"/>
      <c r="G111" s="20">
        <v>28</v>
      </c>
      <c r="H111" s="20"/>
      <c r="I111" s="20">
        <f>VLOOKUP(B111,Llegada!C:J,8,FALSE)</f>
        <v>23</v>
      </c>
      <c r="J111" s="20">
        <f t="shared" si="6"/>
        <v>51</v>
      </c>
      <c r="K111" s="32">
        <f t="shared" si="7"/>
        <v>2</v>
      </c>
    </row>
    <row r="112" spans="1:11">
      <c r="A112" s="18">
        <v>3</v>
      </c>
      <c r="B112" s="5" t="s">
        <v>253</v>
      </c>
      <c r="C112" s="5" t="s">
        <v>90</v>
      </c>
      <c r="D112" s="5" t="s">
        <v>87</v>
      </c>
      <c r="E112" s="5" t="s">
        <v>102</v>
      </c>
      <c r="F112" s="17"/>
      <c r="G112" s="17"/>
      <c r="H112" s="17"/>
      <c r="I112" s="18">
        <f>VLOOKUP(B112,Llegada!C:J,8,FALSE)</f>
        <v>25</v>
      </c>
      <c r="J112" s="18">
        <f t="shared" si="6"/>
        <v>25</v>
      </c>
      <c r="K112" s="18">
        <f t="shared" si="7"/>
        <v>1</v>
      </c>
    </row>
    <row r="113" spans="1:11">
      <c r="A113" s="18">
        <v>4</v>
      </c>
      <c r="B113" s="5" t="s">
        <v>263</v>
      </c>
      <c r="C113" s="5" t="s">
        <v>90</v>
      </c>
      <c r="D113" s="5" t="s">
        <v>87</v>
      </c>
      <c r="E113" s="5" t="s">
        <v>102</v>
      </c>
      <c r="F113" s="17"/>
      <c r="G113" s="17"/>
      <c r="H113" s="17"/>
      <c r="I113" s="18">
        <f>VLOOKUP(B113,Llegada!C:J,8,FALSE)</f>
        <v>21</v>
      </c>
      <c r="J113" s="18">
        <f t="shared" si="6"/>
        <v>21</v>
      </c>
      <c r="K113" s="18">
        <f t="shared" si="7"/>
        <v>1</v>
      </c>
    </row>
    <row r="114" spans="1:11">
      <c r="A114" s="20">
        <v>1</v>
      </c>
      <c r="B114" s="19" t="s">
        <v>210</v>
      </c>
      <c r="C114" s="19" t="s">
        <v>90</v>
      </c>
      <c r="D114" s="19" t="s">
        <v>92</v>
      </c>
      <c r="E114" s="19" t="s">
        <v>102</v>
      </c>
      <c r="F114" s="33"/>
      <c r="G114" s="33"/>
      <c r="H114" s="20">
        <v>28</v>
      </c>
      <c r="I114" s="20">
        <f>VLOOKUP(B114,Llegada!C:J,8,FALSE)</f>
        <v>28</v>
      </c>
      <c r="J114" s="20">
        <f t="shared" si="6"/>
        <v>56</v>
      </c>
      <c r="K114" s="32">
        <f t="shared" si="7"/>
        <v>2</v>
      </c>
    </row>
    <row r="115" spans="1:11">
      <c r="A115" s="18">
        <v>2</v>
      </c>
      <c r="B115" s="13" t="s">
        <v>99</v>
      </c>
      <c r="C115" s="14" t="s">
        <v>90</v>
      </c>
      <c r="D115" s="14" t="s">
        <v>92</v>
      </c>
      <c r="E115" s="14" t="s">
        <v>102</v>
      </c>
      <c r="F115" s="17">
        <v>28</v>
      </c>
      <c r="G115" s="17"/>
      <c r="H115" s="17"/>
      <c r="I115" s="18"/>
      <c r="J115" s="18">
        <f t="shared" si="6"/>
        <v>28</v>
      </c>
      <c r="K115" s="18">
        <f t="shared" si="7"/>
        <v>1</v>
      </c>
    </row>
    <row r="116" spans="1:11">
      <c r="A116" s="20">
        <v>1</v>
      </c>
      <c r="B116" s="19" t="s">
        <v>209</v>
      </c>
      <c r="C116" s="19" t="s">
        <v>90</v>
      </c>
      <c r="D116" s="19" t="s">
        <v>89</v>
      </c>
      <c r="E116" s="19" t="s">
        <v>102</v>
      </c>
      <c r="F116" s="33"/>
      <c r="G116" s="33"/>
      <c r="H116" s="20">
        <v>28</v>
      </c>
      <c r="I116" s="20">
        <f>VLOOKUP(B116,Llegada!C:J,8,FALSE)</f>
        <v>28</v>
      </c>
      <c r="J116" s="20">
        <f t="shared" si="6"/>
        <v>56</v>
      </c>
      <c r="K116" s="32">
        <f t="shared" si="7"/>
        <v>2</v>
      </c>
    </row>
    <row r="117" spans="1:11">
      <c r="A117" s="18">
        <v>2</v>
      </c>
      <c r="B117" s="13" t="s">
        <v>143</v>
      </c>
      <c r="C117" s="14" t="s">
        <v>90</v>
      </c>
      <c r="D117" s="14" t="s">
        <v>89</v>
      </c>
      <c r="E117" s="14" t="s">
        <v>102</v>
      </c>
      <c r="F117" s="17">
        <v>28</v>
      </c>
      <c r="G117" s="17"/>
      <c r="H117" s="17"/>
      <c r="I117" s="18"/>
      <c r="J117" s="18">
        <f t="shared" si="6"/>
        <v>28</v>
      </c>
      <c r="K117" s="18">
        <f t="shared" si="7"/>
        <v>1</v>
      </c>
    </row>
    <row r="118" spans="1:11">
      <c r="A118" s="20">
        <v>1</v>
      </c>
      <c r="B118" s="33" t="s">
        <v>148</v>
      </c>
      <c r="C118" s="33" t="s">
        <v>2</v>
      </c>
      <c r="D118" s="33" t="s">
        <v>86</v>
      </c>
      <c r="E118" s="33" t="s">
        <v>161</v>
      </c>
      <c r="F118" s="20">
        <v>25</v>
      </c>
      <c r="G118" s="20">
        <v>25</v>
      </c>
      <c r="H118" s="20">
        <v>25</v>
      </c>
      <c r="I118" s="20">
        <f>VLOOKUP(B118,Llegada!C:J,8,FALSE)</f>
        <v>25</v>
      </c>
      <c r="J118" s="20">
        <f t="shared" si="6"/>
        <v>100</v>
      </c>
      <c r="K118" s="32">
        <f t="shared" si="7"/>
        <v>4</v>
      </c>
    </row>
    <row r="119" spans="1:11">
      <c r="A119" s="20">
        <v>2</v>
      </c>
      <c r="B119" s="19" t="s">
        <v>219</v>
      </c>
      <c r="C119" s="19" t="s">
        <v>2</v>
      </c>
      <c r="D119" s="19" t="s">
        <v>86</v>
      </c>
      <c r="E119" s="19" t="s">
        <v>102</v>
      </c>
      <c r="F119" s="33"/>
      <c r="G119" s="33"/>
      <c r="H119" s="20">
        <v>28</v>
      </c>
      <c r="I119" s="20">
        <f>VLOOKUP(B119,Llegada!C:J,8,FALSE)</f>
        <v>28</v>
      </c>
      <c r="J119" s="20">
        <f t="shared" si="6"/>
        <v>56</v>
      </c>
      <c r="K119" s="32">
        <f t="shared" si="7"/>
        <v>2</v>
      </c>
    </row>
    <row r="120" spans="1:11">
      <c r="A120" s="20">
        <v>3</v>
      </c>
      <c r="B120" s="33" t="s">
        <v>146</v>
      </c>
      <c r="C120" s="33" t="s">
        <v>2</v>
      </c>
      <c r="D120" s="33" t="s">
        <v>86</v>
      </c>
      <c r="E120" s="33" t="s">
        <v>102</v>
      </c>
      <c r="F120" s="20">
        <v>28</v>
      </c>
      <c r="G120" s="20">
        <v>28</v>
      </c>
      <c r="H120" s="20"/>
      <c r="I120" s="20"/>
      <c r="J120" s="20">
        <f t="shared" si="6"/>
        <v>56</v>
      </c>
      <c r="K120" s="32">
        <f t="shared" si="7"/>
        <v>2</v>
      </c>
    </row>
    <row r="121" spans="1:11">
      <c r="A121" s="18">
        <v>4</v>
      </c>
      <c r="B121" s="5" t="s">
        <v>229</v>
      </c>
      <c r="C121" s="5" t="s">
        <v>2</v>
      </c>
      <c r="D121" s="1" t="s">
        <v>86</v>
      </c>
      <c r="E121" s="1" t="s">
        <v>102</v>
      </c>
      <c r="F121" s="14"/>
      <c r="G121" s="14"/>
      <c r="H121" s="17">
        <v>23</v>
      </c>
      <c r="I121" s="18">
        <f>VLOOKUP(B121,Llegada!C:J,8,FALSE)</f>
        <v>21</v>
      </c>
      <c r="J121" s="18">
        <f t="shared" si="6"/>
        <v>44</v>
      </c>
      <c r="K121" s="32">
        <f t="shared" si="7"/>
        <v>2</v>
      </c>
    </row>
    <row r="122" spans="1:11">
      <c r="A122" s="18">
        <v>5</v>
      </c>
      <c r="B122" s="5" t="s">
        <v>223</v>
      </c>
      <c r="C122" s="5" t="s">
        <v>2</v>
      </c>
      <c r="D122" s="1" t="s">
        <v>86</v>
      </c>
      <c r="E122" s="1" t="s">
        <v>102</v>
      </c>
      <c r="F122" s="14"/>
      <c r="G122" s="14"/>
      <c r="H122" s="17">
        <v>19</v>
      </c>
      <c r="I122" s="18">
        <f>VLOOKUP(B122,Llegada!C:J,8,FALSE)</f>
        <v>17</v>
      </c>
      <c r="J122" s="18">
        <f t="shared" si="6"/>
        <v>36</v>
      </c>
      <c r="K122" s="32">
        <f t="shared" si="7"/>
        <v>2</v>
      </c>
    </row>
    <row r="123" spans="1:11">
      <c r="A123" s="18">
        <v>6</v>
      </c>
      <c r="B123" s="5" t="s">
        <v>247</v>
      </c>
      <c r="C123" s="5" t="s">
        <v>2</v>
      </c>
      <c r="D123" s="5" t="s">
        <v>86</v>
      </c>
      <c r="E123" s="5" t="s">
        <v>102</v>
      </c>
      <c r="F123" s="17"/>
      <c r="G123" s="17"/>
      <c r="H123" s="17"/>
      <c r="I123" s="18">
        <f>VLOOKUP(B123,Llegada!C:J,8,FALSE)</f>
        <v>23</v>
      </c>
      <c r="J123" s="18">
        <f t="shared" si="6"/>
        <v>23</v>
      </c>
      <c r="K123" s="18">
        <f t="shared" si="7"/>
        <v>1</v>
      </c>
    </row>
    <row r="124" spans="1:11">
      <c r="A124" s="18">
        <v>7</v>
      </c>
      <c r="B124" s="13" t="s">
        <v>197</v>
      </c>
      <c r="C124" s="14" t="s">
        <v>2</v>
      </c>
      <c r="D124" s="14" t="s">
        <v>86</v>
      </c>
      <c r="E124" s="14" t="s">
        <v>198</v>
      </c>
      <c r="F124" s="17"/>
      <c r="G124" s="17">
        <v>23</v>
      </c>
      <c r="H124" s="17"/>
      <c r="I124" s="18"/>
      <c r="J124" s="18">
        <f t="shared" si="6"/>
        <v>23</v>
      </c>
      <c r="K124" s="18">
        <f t="shared" si="7"/>
        <v>1</v>
      </c>
    </row>
    <row r="125" spans="1:11">
      <c r="A125" s="18">
        <v>8</v>
      </c>
      <c r="B125" s="13" t="s">
        <v>153</v>
      </c>
      <c r="C125" s="14" t="s">
        <v>2</v>
      </c>
      <c r="D125" s="14" t="s">
        <v>86</v>
      </c>
      <c r="E125" s="14" t="s">
        <v>102</v>
      </c>
      <c r="F125" s="17">
        <v>23</v>
      </c>
      <c r="G125" s="17"/>
      <c r="H125" s="17"/>
      <c r="I125" s="18"/>
      <c r="J125" s="18">
        <f t="shared" si="6"/>
        <v>23</v>
      </c>
      <c r="K125" s="18">
        <f t="shared" si="7"/>
        <v>1</v>
      </c>
    </row>
    <row r="126" spans="1:11">
      <c r="A126" s="18">
        <v>9</v>
      </c>
      <c r="B126" s="5" t="s">
        <v>217</v>
      </c>
      <c r="C126" s="5" t="s">
        <v>2</v>
      </c>
      <c r="D126" s="1" t="s">
        <v>86</v>
      </c>
      <c r="E126" s="1" t="s">
        <v>102</v>
      </c>
      <c r="F126" s="14"/>
      <c r="G126" s="14"/>
      <c r="H126" s="17">
        <v>21</v>
      </c>
      <c r="I126" s="18"/>
      <c r="J126" s="18">
        <f t="shared" si="6"/>
        <v>21</v>
      </c>
      <c r="K126" s="18">
        <f t="shared" si="7"/>
        <v>1</v>
      </c>
    </row>
    <row r="127" spans="1:11">
      <c r="A127" s="18">
        <v>10</v>
      </c>
      <c r="B127" s="13" t="s">
        <v>167</v>
      </c>
      <c r="C127" s="14" t="s">
        <v>2</v>
      </c>
      <c r="D127" s="14" t="s">
        <v>86</v>
      </c>
      <c r="E127" s="14" t="s">
        <v>102</v>
      </c>
      <c r="F127" s="17"/>
      <c r="G127" s="17">
        <v>21</v>
      </c>
      <c r="H127" s="17"/>
      <c r="I127" s="18"/>
      <c r="J127" s="18">
        <f t="shared" si="6"/>
        <v>21</v>
      </c>
      <c r="K127" s="18">
        <f t="shared" si="7"/>
        <v>1</v>
      </c>
    </row>
    <row r="128" spans="1:11">
      <c r="A128" s="18">
        <v>11</v>
      </c>
      <c r="B128" s="5" t="s">
        <v>255</v>
      </c>
      <c r="C128" s="5" t="s">
        <v>2</v>
      </c>
      <c r="D128" s="5" t="s">
        <v>86</v>
      </c>
      <c r="E128" s="5" t="s">
        <v>102</v>
      </c>
      <c r="F128" s="17"/>
      <c r="G128" s="17"/>
      <c r="H128" s="17"/>
      <c r="I128" s="18">
        <f>VLOOKUP(B128,Llegada!C:J,8,FALSE)</f>
        <v>19</v>
      </c>
      <c r="J128" s="18">
        <f t="shared" si="6"/>
        <v>19</v>
      </c>
      <c r="K128" s="18">
        <f t="shared" si="7"/>
        <v>1</v>
      </c>
    </row>
    <row r="129" spans="1:11">
      <c r="A129" s="18">
        <v>12</v>
      </c>
      <c r="B129" s="5" t="s">
        <v>254</v>
      </c>
      <c r="C129" s="5" t="s">
        <v>2</v>
      </c>
      <c r="D129" s="5" t="s">
        <v>86</v>
      </c>
      <c r="E129" s="5" t="s">
        <v>102</v>
      </c>
      <c r="F129" s="17"/>
      <c r="G129" s="17"/>
      <c r="H129" s="17"/>
      <c r="I129" s="18">
        <f>VLOOKUP(B129,Llegada!C:J,8,FALSE)</f>
        <v>15</v>
      </c>
      <c r="J129" s="18">
        <f t="shared" si="6"/>
        <v>15</v>
      </c>
      <c r="K129" s="18">
        <f t="shared" si="7"/>
        <v>1</v>
      </c>
    </row>
    <row r="130" spans="1:11">
      <c r="A130" s="18">
        <v>13</v>
      </c>
      <c r="B130" s="5" t="s">
        <v>250</v>
      </c>
      <c r="C130" s="5" t="s">
        <v>2</v>
      </c>
      <c r="D130" s="5" t="s">
        <v>86</v>
      </c>
      <c r="E130" s="5" t="s">
        <v>102</v>
      </c>
      <c r="F130" s="17"/>
      <c r="G130" s="17"/>
      <c r="H130" s="17"/>
      <c r="I130" s="18">
        <f>VLOOKUP(B130,Llegada!C:J,8,FALSE)</f>
        <v>13</v>
      </c>
      <c r="J130" s="18">
        <f t="shared" si="6"/>
        <v>13</v>
      </c>
      <c r="K130" s="18">
        <f t="shared" si="7"/>
        <v>1</v>
      </c>
    </row>
    <row r="131" spans="1:11">
      <c r="A131" s="18">
        <v>14</v>
      </c>
      <c r="B131" s="13" t="s">
        <v>245</v>
      </c>
      <c r="C131" s="13" t="s">
        <v>2</v>
      </c>
      <c r="D131" s="13" t="s">
        <v>86</v>
      </c>
      <c r="E131" s="13" t="s">
        <v>102</v>
      </c>
      <c r="F131" s="17"/>
      <c r="G131" s="17"/>
      <c r="H131" s="17"/>
      <c r="I131" s="18">
        <v>3</v>
      </c>
      <c r="J131" s="18">
        <f t="shared" si="6"/>
        <v>3</v>
      </c>
      <c r="K131" s="18">
        <f t="shared" si="7"/>
        <v>1</v>
      </c>
    </row>
    <row r="132" spans="1:11">
      <c r="A132" s="20">
        <v>1</v>
      </c>
      <c r="B132" s="33" t="s">
        <v>144</v>
      </c>
      <c r="C132" s="33" t="s">
        <v>2</v>
      </c>
      <c r="D132" s="33" t="s">
        <v>87</v>
      </c>
      <c r="E132" s="33" t="s">
        <v>102</v>
      </c>
      <c r="F132" s="20">
        <v>28</v>
      </c>
      <c r="G132" s="20">
        <v>28</v>
      </c>
      <c r="H132" s="20">
        <v>28</v>
      </c>
      <c r="I132" s="20">
        <f>VLOOKUP(B132,Llegada!C:J,8,FALSE)</f>
        <v>28</v>
      </c>
      <c r="J132" s="20">
        <f t="shared" ref="J132:J163" si="8">SUM(F132:I132)</f>
        <v>112</v>
      </c>
      <c r="K132" s="32">
        <f t="shared" ref="K132:K166" si="9">COUNT(F132:I132)</f>
        <v>4</v>
      </c>
    </row>
    <row r="133" spans="1:11">
      <c r="A133" s="20">
        <v>2</v>
      </c>
      <c r="B133" s="33" t="s">
        <v>145</v>
      </c>
      <c r="C133" s="33" t="s">
        <v>2</v>
      </c>
      <c r="D133" s="33" t="s">
        <v>87</v>
      </c>
      <c r="E133" s="33" t="s">
        <v>102</v>
      </c>
      <c r="F133" s="20">
        <v>25</v>
      </c>
      <c r="G133" s="20">
        <v>25</v>
      </c>
      <c r="H133" s="20">
        <v>25</v>
      </c>
      <c r="I133" s="20">
        <f>VLOOKUP(B133,Llegada!C:J,8,FALSE)</f>
        <v>25</v>
      </c>
      <c r="J133" s="20">
        <f t="shared" si="8"/>
        <v>100</v>
      </c>
      <c r="K133" s="32">
        <f t="shared" si="9"/>
        <v>4</v>
      </c>
    </row>
    <row r="134" spans="1:11">
      <c r="A134" s="20">
        <v>3</v>
      </c>
      <c r="B134" s="33" t="s">
        <v>100</v>
      </c>
      <c r="C134" s="33" t="s">
        <v>2</v>
      </c>
      <c r="D134" s="33" t="s">
        <v>87</v>
      </c>
      <c r="E134" s="33" t="s">
        <v>102</v>
      </c>
      <c r="F134" s="20">
        <v>23</v>
      </c>
      <c r="G134" s="20">
        <v>23</v>
      </c>
      <c r="H134" s="20">
        <v>23</v>
      </c>
      <c r="I134" s="20">
        <f>VLOOKUP(B134,Llegada!C:J,8,FALSE)</f>
        <v>21</v>
      </c>
      <c r="J134" s="20">
        <f t="shared" si="8"/>
        <v>90</v>
      </c>
      <c r="K134" s="32">
        <f t="shared" si="9"/>
        <v>4</v>
      </c>
    </row>
    <row r="135" spans="1:11">
      <c r="A135" s="18">
        <v>4</v>
      </c>
      <c r="B135" s="13" t="s">
        <v>154</v>
      </c>
      <c r="C135" s="14" t="s">
        <v>2</v>
      </c>
      <c r="D135" s="14" t="s">
        <v>87</v>
      </c>
      <c r="E135" s="14" t="s">
        <v>102</v>
      </c>
      <c r="F135" s="17">
        <v>17</v>
      </c>
      <c r="G135" s="17">
        <v>21</v>
      </c>
      <c r="H135" s="17">
        <v>21</v>
      </c>
      <c r="I135" s="18">
        <f>VLOOKUP(B135,Llegada!C:J,8,FALSE)</f>
        <v>15</v>
      </c>
      <c r="J135" s="18">
        <f t="shared" si="8"/>
        <v>74</v>
      </c>
      <c r="K135" s="32">
        <f t="shared" si="9"/>
        <v>4</v>
      </c>
    </row>
    <row r="136" spans="1:11">
      <c r="A136" s="18">
        <v>5</v>
      </c>
      <c r="B136" s="5" t="s">
        <v>224</v>
      </c>
      <c r="C136" s="5" t="s">
        <v>2</v>
      </c>
      <c r="D136" s="5" t="s">
        <v>87</v>
      </c>
      <c r="E136" s="1" t="s">
        <v>102</v>
      </c>
      <c r="F136" s="14"/>
      <c r="G136" s="14"/>
      <c r="H136" s="17">
        <v>3</v>
      </c>
      <c r="I136" s="18">
        <f>VLOOKUP(B136,Llegada!C:J,8,FALSE)</f>
        <v>9</v>
      </c>
      <c r="J136" s="18">
        <f t="shared" si="8"/>
        <v>12</v>
      </c>
      <c r="K136" s="32">
        <f t="shared" si="9"/>
        <v>2</v>
      </c>
    </row>
    <row r="137" spans="1:11">
      <c r="A137" s="18">
        <v>6</v>
      </c>
      <c r="B137" s="13" t="s">
        <v>241</v>
      </c>
      <c r="C137" s="13" t="s">
        <v>2</v>
      </c>
      <c r="D137" s="13" t="s">
        <v>87</v>
      </c>
      <c r="E137" s="13" t="s">
        <v>242</v>
      </c>
      <c r="F137" s="17"/>
      <c r="G137" s="17"/>
      <c r="H137" s="17"/>
      <c r="I137" s="18">
        <f>VLOOKUP(B137,Llegada!C:J,8,FALSE)</f>
        <v>23</v>
      </c>
      <c r="J137" s="18">
        <f t="shared" si="8"/>
        <v>23</v>
      </c>
      <c r="K137" s="18">
        <f t="shared" si="9"/>
        <v>1</v>
      </c>
    </row>
    <row r="138" spans="1:11">
      <c r="A138" s="18">
        <v>7</v>
      </c>
      <c r="B138" s="13" t="s">
        <v>151</v>
      </c>
      <c r="C138" s="14" t="s">
        <v>2</v>
      </c>
      <c r="D138" s="14" t="s">
        <v>87</v>
      </c>
      <c r="E138" s="14" t="s">
        <v>102</v>
      </c>
      <c r="F138" s="17">
        <v>21</v>
      </c>
      <c r="G138" s="17"/>
      <c r="H138" s="17"/>
      <c r="I138" s="18"/>
      <c r="J138" s="18">
        <f t="shared" si="8"/>
        <v>21</v>
      </c>
      <c r="K138" s="18">
        <f t="shared" si="9"/>
        <v>1</v>
      </c>
    </row>
    <row r="139" spans="1:11">
      <c r="A139" s="18">
        <v>8</v>
      </c>
      <c r="B139" s="5" t="s">
        <v>257</v>
      </c>
      <c r="C139" s="5" t="s">
        <v>2</v>
      </c>
      <c r="D139" s="5" t="s">
        <v>87</v>
      </c>
      <c r="E139" s="5" t="s">
        <v>102</v>
      </c>
      <c r="F139" s="17"/>
      <c r="G139" s="17"/>
      <c r="H139" s="17"/>
      <c r="I139" s="18">
        <f>VLOOKUP(B139,Llegada!C:J,8,FALSE)</f>
        <v>19</v>
      </c>
      <c r="J139" s="18">
        <f t="shared" si="8"/>
        <v>19</v>
      </c>
      <c r="K139" s="18">
        <f t="shared" si="9"/>
        <v>1</v>
      </c>
    </row>
    <row r="140" spans="1:11">
      <c r="A140" s="18">
        <v>9</v>
      </c>
      <c r="B140" s="13" t="s">
        <v>96</v>
      </c>
      <c r="C140" s="14" t="s">
        <v>2</v>
      </c>
      <c r="D140" s="14" t="s">
        <v>87</v>
      </c>
      <c r="E140" s="14" t="s">
        <v>102</v>
      </c>
      <c r="F140" s="17">
        <v>19</v>
      </c>
      <c r="G140" s="17"/>
      <c r="H140" s="17"/>
      <c r="I140" s="18"/>
      <c r="J140" s="18">
        <f t="shared" si="8"/>
        <v>19</v>
      </c>
      <c r="K140" s="18">
        <f t="shared" si="9"/>
        <v>1</v>
      </c>
    </row>
    <row r="141" spans="1:11">
      <c r="A141" s="18">
        <v>10</v>
      </c>
      <c r="B141" s="5" t="s">
        <v>264</v>
      </c>
      <c r="C141" s="5" t="s">
        <v>2</v>
      </c>
      <c r="D141" s="5" t="s">
        <v>87</v>
      </c>
      <c r="E141" s="5" t="s">
        <v>164</v>
      </c>
      <c r="F141" s="17"/>
      <c r="G141" s="17"/>
      <c r="H141" s="17"/>
      <c r="I141" s="18">
        <f>VLOOKUP(B141,Llegada!C:J,8,FALSE)</f>
        <v>17</v>
      </c>
      <c r="J141" s="18">
        <f t="shared" si="8"/>
        <v>17</v>
      </c>
      <c r="K141" s="18">
        <f t="shared" si="9"/>
        <v>1</v>
      </c>
    </row>
    <row r="142" spans="1:11">
      <c r="A142" s="18">
        <v>11</v>
      </c>
      <c r="B142" s="13" t="s">
        <v>157</v>
      </c>
      <c r="C142" s="14" t="s">
        <v>2</v>
      </c>
      <c r="D142" s="14" t="s">
        <v>87</v>
      </c>
      <c r="E142" s="14" t="s">
        <v>102</v>
      </c>
      <c r="F142" s="17">
        <v>15</v>
      </c>
      <c r="G142" s="17"/>
      <c r="H142" s="17"/>
      <c r="I142" s="18"/>
      <c r="J142" s="18">
        <f t="shared" si="8"/>
        <v>15</v>
      </c>
      <c r="K142" s="18">
        <f t="shared" si="9"/>
        <v>1</v>
      </c>
    </row>
    <row r="143" spans="1:11">
      <c r="A143" s="18">
        <v>12</v>
      </c>
      <c r="B143" s="5" t="s">
        <v>262</v>
      </c>
      <c r="C143" s="5" t="s">
        <v>2</v>
      </c>
      <c r="D143" s="5" t="s">
        <v>87</v>
      </c>
      <c r="E143" s="5" t="s">
        <v>102</v>
      </c>
      <c r="F143" s="17"/>
      <c r="G143" s="17"/>
      <c r="H143" s="17"/>
      <c r="I143" s="18">
        <f>VLOOKUP(B143,Llegada!C:J,8,FALSE)</f>
        <v>13</v>
      </c>
      <c r="J143" s="18">
        <f t="shared" si="8"/>
        <v>13</v>
      </c>
      <c r="K143" s="18">
        <f t="shared" si="9"/>
        <v>1</v>
      </c>
    </row>
    <row r="144" spans="1:11">
      <c r="A144" s="18">
        <v>13</v>
      </c>
      <c r="B144" s="5" t="s">
        <v>251</v>
      </c>
      <c r="C144" s="5" t="s">
        <v>2</v>
      </c>
      <c r="D144" s="5" t="s">
        <v>87</v>
      </c>
      <c r="E144" s="5" t="s">
        <v>164</v>
      </c>
      <c r="F144" s="17"/>
      <c r="G144" s="17"/>
      <c r="H144" s="17"/>
      <c r="I144" s="18">
        <f>VLOOKUP(B144,Llegada!C:J,8,FALSE)</f>
        <v>11</v>
      </c>
      <c r="J144" s="18">
        <f t="shared" si="8"/>
        <v>11</v>
      </c>
      <c r="K144" s="18">
        <f t="shared" si="9"/>
        <v>1</v>
      </c>
    </row>
    <row r="145" spans="1:11">
      <c r="A145" s="18">
        <v>14</v>
      </c>
      <c r="B145" s="5" t="s">
        <v>252</v>
      </c>
      <c r="C145" s="5" t="s">
        <v>2</v>
      </c>
      <c r="D145" s="5" t="s">
        <v>87</v>
      </c>
      <c r="E145" s="5" t="s">
        <v>102</v>
      </c>
      <c r="F145" s="17"/>
      <c r="G145" s="17"/>
      <c r="H145" s="17"/>
      <c r="I145" s="18">
        <f>VLOOKUP(B145,Llegada!C:J,8,FALSE)</f>
        <v>3</v>
      </c>
      <c r="J145" s="18">
        <f t="shared" si="8"/>
        <v>3</v>
      </c>
      <c r="K145" s="18">
        <f t="shared" si="9"/>
        <v>1</v>
      </c>
    </row>
    <row r="146" spans="1:11">
      <c r="A146" s="20">
        <v>1</v>
      </c>
      <c r="B146" s="33" t="s">
        <v>150</v>
      </c>
      <c r="C146" s="33" t="s">
        <v>2</v>
      </c>
      <c r="D146" s="33" t="s">
        <v>92</v>
      </c>
      <c r="E146" s="33" t="s">
        <v>102</v>
      </c>
      <c r="F146" s="20">
        <v>23</v>
      </c>
      <c r="G146" s="20">
        <v>23</v>
      </c>
      <c r="H146" s="20">
        <v>28</v>
      </c>
      <c r="I146" s="20">
        <f>VLOOKUP(B146,Llegada!C:J,8,FALSE)</f>
        <v>28</v>
      </c>
      <c r="J146" s="20">
        <f t="shared" si="8"/>
        <v>102</v>
      </c>
      <c r="K146" s="32">
        <f t="shared" si="9"/>
        <v>4</v>
      </c>
    </row>
    <row r="147" spans="1:11">
      <c r="A147" s="20">
        <v>2</v>
      </c>
      <c r="B147" s="33" t="s">
        <v>155</v>
      </c>
      <c r="C147" s="33" t="s">
        <v>2</v>
      </c>
      <c r="D147" s="33" t="s">
        <v>92</v>
      </c>
      <c r="E147" s="33" t="s">
        <v>162</v>
      </c>
      <c r="F147" s="20">
        <v>17</v>
      </c>
      <c r="G147" s="20">
        <v>19</v>
      </c>
      <c r="H147" s="20">
        <v>25</v>
      </c>
      <c r="I147" s="20">
        <f>VLOOKUP(B147,Llegada!C:J,8,FALSE)</f>
        <v>21</v>
      </c>
      <c r="J147" s="20">
        <f t="shared" si="8"/>
        <v>82</v>
      </c>
      <c r="K147" s="32">
        <f t="shared" si="9"/>
        <v>4</v>
      </c>
    </row>
    <row r="148" spans="1:11">
      <c r="A148" s="20">
        <v>3</v>
      </c>
      <c r="B148" s="33" t="s">
        <v>147</v>
      </c>
      <c r="C148" s="33" t="s">
        <v>2</v>
      </c>
      <c r="D148" s="33" t="s">
        <v>92</v>
      </c>
      <c r="E148" s="33" t="s">
        <v>102</v>
      </c>
      <c r="F148" s="20">
        <v>28</v>
      </c>
      <c r="G148" s="20">
        <v>28</v>
      </c>
      <c r="H148" s="20"/>
      <c r="I148" s="20"/>
      <c r="J148" s="20">
        <f t="shared" si="8"/>
        <v>56</v>
      </c>
      <c r="K148" s="32">
        <f t="shared" si="9"/>
        <v>2</v>
      </c>
    </row>
    <row r="149" spans="1:11">
      <c r="A149" s="18">
        <v>4</v>
      </c>
      <c r="B149" s="13" t="s">
        <v>149</v>
      </c>
      <c r="C149" s="14" t="s">
        <v>2</v>
      </c>
      <c r="D149" s="14" t="s">
        <v>92</v>
      </c>
      <c r="E149" s="14" t="s">
        <v>102</v>
      </c>
      <c r="F149" s="17">
        <v>25</v>
      </c>
      <c r="G149" s="17">
        <v>25</v>
      </c>
      <c r="H149" s="17"/>
      <c r="I149" s="18"/>
      <c r="J149" s="18">
        <f t="shared" si="8"/>
        <v>50</v>
      </c>
      <c r="K149" s="32">
        <f t="shared" si="9"/>
        <v>2</v>
      </c>
    </row>
    <row r="150" spans="1:11">
      <c r="A150" s="18">
        <v>5</v>
      </c>
      <c r="B150" s="13" t="s">
        <v>88</v>
      </c>
      <c r="C150" s="14" t="s">
        <v>2</v>
      </c>
      <c r="D150" s="14" t="s">
        <v>92</v>
      </c>
      <c r="E150" s="14" t="s">
        <v>164</v>
      </c>
      <c r="F150" s="17">
        <v>11</v>
      </c>
      <c r="G150" s="17"/>
      <c r="H150" s="17">
        <v>23</v>
      </c>
      <c r="I150" s="18"/>
      <c r="J150" s="18">
        <f t="shared" si="8"/>
        <v>34</v>
      </c>
      <c r="K150" s="32">
        <f t="shared" si="9"/>
        <v>2</v>
      </c>
    </row>
    <row r="151" spans="1:11">
      <c r="A151" s="18">
        <v>6</v>
      </c>
      <c r="B151" s="13" t="s">
        <v>93</v>
      </c>
      <c r="C151" s="14" t="s">
        <v>2</v>
      </c>
      <c r="D151" s="14" t="s">
        <v>92</v>
      </c>
      <c r="E151" s="14" t="s">
        <v>102</v>
      </c>
      <c r="F151" s="17">
        <v>15</v>
      </c>
      <c r="G151" s="17">
        <v>15</v>
      </c>
      <c r="H151" s="17"/>
      <c r="I151" s="18"/>
      <c r="J151" s="18">
        <f t="shared" si="8"/>
        <v>30</v>
      </c>
      <c r="K151" s="32">
        <f t="shared" si="9"/>
        <v>2</v>
      </c>
    </row>
    <row r="152" spans="1:11">
      <c r="A152" s="18">
        <v>7</v>
      </c>
      <c r="B152" s="13" t="s">
        <v>156</v>
      </c>
      <c r="C152" s="14" t="s">
        <v>2</v>
      </c>
      <c r="D152" s="14" t="s">
        <v>92</v>
      </c>
      <c r="E152" s="14" t="s">
        <v>163</v>
      </c>
      <c r="F152" s="17">
        <v>13</v>
      </c>
      <c r="G152" s="17">
        <v>3</v>
      </c>
      <c r="H152" s="17"/>
      <c r="I152" s="18"/>
      <c r="J152" s="18">
        <f t="shared" si="8"/>
        <v>16</v>
      </c>
      <c r="K152" s="32">
        <f t="shared" si="9"/>
        <v>2</v>
      </c>
    </row>
    <row r="153" spans="1:11">
      <c r="A153" s="18">
        <v>8</v>
      </c>
      <c r="B153" s="5" t="s">
        <v>268</v>
      </c>
      <c r="C153" s="5" t="s">
        <v>2</v>
      </c>
      <c r="D153" s="5" t="s">
        <v>92</v>
      </c>
      <c r="E153" s="5" t="s">
        <v>102</v>
      </c>
      <c r="F153" s="17"/>
      <c r="G153" s="17"/>
      <c r="H153" s="17"/>
      <c r="I153" s="18">
        <f>VLOOKUP(B153,Llegada!C:J,8,FALSE)</f>
        <v>25</v>
      </c>
      <c r="J153" s="18">
        <f t="shared" si="8"/>
        <v>25</v>
      </c>
      <c r="K153" s="18">
        <f t="shared" si="9"/>
        <v>1</v>
      </c>
    </row>
    <row r="154" spans="1:11">
      <c r="A154" s="18">
        <v>9</v>
      </c>
      <c r="B154" s="5" t="s">
        <v>259</v>
      </c>
      <c r="C154" s="5" t="s">
        <v>2</v>
      </c>
      <c r="D154" s="5" t="s">
        <v>92</v>
      </c>
      <c r="E154" s="5" t="s">
        <v>164</v>
      </c>
      <c r="F154" s="17"/>
      <c r="G154" s="17"/>
      <c r="H154" s="17"/>
      <c r="I154" s="18">
        <f>VLOOKUP(B154,Llegada!C:J,8,FALSE)</f>
        <v>23</v>
      </c>
      <c r="J154" s="18">
        <f t="shared" si="8"/>
        <v>23</v>
      </c>
      <c r="K154" s="18">
        <f t="shared" si="9"/>
        <v>1</v>
      </c>
    </row>
    <row r="155" spans="1:11">
      <c r="A155" s="18">
        <v>10</v>
      </c>
      <c r="B155" s="5" t="s">
        <v>233</v>
      </c>
      <c r="C155" s="5" t="s">
        <v>2</v>
      </c>
      <c r="D155" s="1" t="s">
        <v>92</v>
      </c>
      <c r="E155" s="1" t="s">
        <v>102</v>
      </c>
      <c r="F155" s="14"/>
      <c r="G155" s="14"/>
      <c r="H155" s="17">
        <v>21</v>
      </c>
      <c r="I155" s="18"/>
      <c r="J155" s="18">
        <f t="shared" si="8"/>
        <v>21</v>
      </c>
      <c r="K155" s="18">
        <f t="shared" si="9"/>
        <v>1</v>
      </c>
    </row>
    <row r="156" spans="1:11">
      <c r="A156" s="18">
        <v>11</v>
      </c>
      <c r="B156" s="13" t="s">
        <v>95</v>
      </c>
      <c r="C156" s="14" t="s">
        <v>2</v>
      </c>
      <c r="D156" s="14" t="s">
        <v>92</v>
      </c>
      <c r="E156" s="14" t="s">
        <v>102</v>
      </c>
      <c r="F156" s="17"/>
      <c r="G156" s="17">
        <v>21</v>
      </c>
      <c r="H156" s="17"/>
      <c r="I156" s="18"/>
      <c r="J156" s="18">
        <f t="shared" si="8"/>
        <v>21</v>
      </c>
      <c r="K156" s="18">
        <f t="shared" si="9"/>
        <v>1</v>
      </c>
    </row>
    <row r="157" spans="1:11">
      <c r="A157" s="18">
        <v>12</v>
      </c>
      <c r="B157" s="13" t="s">
        <v>101</v>
      </c>
      <c r="C157" s="14" t="s">
        <v>2</v>
      </c>
      <c r="D157" s="14" t="s">
        <v>92</v>
      </c>
      <c r="E157" s="14" t="s">
        <v>102</v>
      </c>
      <c r="F157" s="17">
        <v>21</v>
      </c>
      <c r="G157" s="17"/>
      <c r="H157" s="17"/>
      <c r="I157" s="18"/>
      <c r="J157" s="18">
        <f t="shared" si="8"/>
        <v>21</v>
      </c>
      <c r="K157" s="18">
        <f t="shared" si="9"/>
        <v>1</v>
      </c>
    </row>
    <row r="158" spans="1:11">
      <c r="A158" s="18">
        <v>13</v>
      </c>
      <c r="B158" s="5" t="s">
        <v>273</v>
      </c>
      <c r="C158" s="5" t="s">
        <v>2</v>
      </c>
      <c r="D158" s="5" t="s">
        <v>92</v>
      </c>
      <c r="E158" s="5" t="s">
        <v>102</v>
      </c>
      <c r="F158" s="17"/>
      <c r="G158" s="17"/>
      <c r="H158" s="17"/>
      <c r="I158" s="18">
        <f>VLOOKUP(B158,Llegada!C:J,8,FALSE)</f>
        <v>19</v>
      </c>
      <c r="J158" s="18">
        <f t="shared" si="8"/>
        <v>19</v>
      </c>
      <c r="K158" s="18">
        <f t="shared" si="9"/>
        <v>1</v>
      </c>
    </row>
    <row r="159" spans="1:11">
      <c r="A159" s="18">
        <v>14</v>
      </c>
      <c r="B159" s="13" t="s">
        <v>107</v>
      </c>
      <c r="C159" s="14" t="s">
        <v>2</v>
      </c>
      <c r="D159" s="14" t="s">
        <v>92</v>
      </c>
      <c r="E159" s="14" t="s">
        <v>102</v>
      </c>
      <c r="F159" s="17">
        <v>19</v>
      </c>
      <c r="G159" s="17"/>
      <c r="H159" s="17"/>
      <c r="I159" s="18"/>
      <c r="J159" s="18">
        <f t="shared" si="8"/>
        <v>19</v>
      </c>
      <c r="K159" s="18">
        <f t="shared" si="9"/>
        <v>1</v>
      </c>
    </row>
    <row r="160" spans="1:11">
      <c r="A160" s="18">
        <v>15</v>
      </c>
      <c r="B160" s="13" t="s">
        <v>188</v>
      </c>
      <c r="C160" s="14" t="s">
        <v>2</v>
      </c>
      <c r="D160" s="14" t="s">
        <v>92</v>
      </c>
      <c r="E160" s="14" t="s">
        <v>102</v>
      </c>
      <c r="F160" s="17"/>
      <c r="G160" s="17">
        <v>17</v>
      </c>
      <c r="H160" s="17"/>
      <c r="I160" s="18"/>
      <c r="J160" s="18">
        <f t="shared" si="8"/>
        <v>17</v>
      </c>
      <c r="K160" s="18">
        <f t="shared" si="9"/>
        <v>1</v>
      </c>
    </row>
    <row r="161" spans="1:11">
      <c r="A161" s="18">
        <v>16</v>
      </c>
      <c r="B161" s="13" t="s">
        <v>199</v>
      </c>
      <c r="C161" s="13" t="s">
        <v>2</v>
      </c>
      <c r="D161" s="14" t="s">
        <v>92</v>
      </c>
      <c r="E161" s="14" t="s">
        <v>102</v>
      </c>
      <c r="F161" s="17">
        <v>3</v>
      </c>
      <c r="G161" s="17"/>
      <c r="H161" s="17"/>
      <c r="I161" s="18"/>
      <c r="J161" s="18">
        <f t="shared" si="8"/>
        <v>3</v>
      </c>
      <c r="K161" s="18">
        <f t="shared" si="9"/>
        <v>1</v>
      </c>
    </row>
    <row r="162" spans="1:11">
      <c r="A162" s="18">
        <v>1</v>
      </c>
      <c r="B162" s="5" t="s">
        <v>258</v>
      </c>
      <c r="C162" s="5" t="s">
        <v>2</v>
      </c>
      <c r="D162" s="14" t="s">
        <v>108</v>
      </c>
      <c r="E162" s="5" t="s">
        <v>164</v>
      </c>
      <c r="F162" s="17"/>
      <c r="G162" s="17"/>
      <c r="H162" s="17"/>
      <c r="I162" s="18">
        <f>VLOOKUP(B162,Llegada!C:J,8,FALSE)</f>
        <v>28</v>
      </c>
      <c r="J162" s="18">
        <f t="shared" si="8"/>
        <v>28</v>
      </c>
      <c r="K162" s="18">
        <f t="shared" si="9"/>
        <v>1</v>
      </c>
    </row>
    <row r="163" spans="1:11">
      <c r="A163" s="20">
        <v>1</v>
      </c>
      <c r="B163" s="33" t="s">
        <v>152</v>
      </c>
      <c r="C163" s="33" t="s">
        <v>2</v>
      </c>
      <c r="D163" s="33" t="s">
        <v>89</v>
      </c>
      <c r="E163" s="33" t="s">
        <v>102</v>
      </c>
      <c r="F163" s="20">
        <v>28</v>
      </c>
      <c r="G163" s="20">
        <v>28</v>
      </c>
      <c r="H163" s="20"/>
      <c r="I163" s="20"/>
      <c r="J163" s="20">
        <f t="shared" si="8"/>
        <v>56</v>
      </c>
      <c r="K163" s="32">
        <f t="shared" si="9"/>
        <v>2</v>
      </c>
    </row>
    <row r="164" spans="1:11">
      <c r="A164" s="18">
        <v>2</v>
      </c>
      <c r="B164" s="5" t="s">
        <v>272</v>
      </c>
      <c r="C164" s="5" t="s">
        <v>2</v>
      </c>
      <c r="D164" s="5" t="s">
        <v>89</v>
      </c>
      <c r="E164" s="5" t="s">
        <v>164</v>
      </c>
      <c r="F164" s="17"/>
      <c r="G164" s="17"/>
      <c r="H164" s="17"/>
      <c r="I164" s="18">
        <f>VLOOKUP(B164,Llegada!C:J,8,FALSE)</f>
        <v>28</v>
      </c>
      <c r="J164" s="18">
        <f t="shared" ref="J164:J195" si="10">SUM(F164:I164)</f>
        <v>28</v>
      </c>
      <c r="K164" s="18">
        <f t="shared" si="9"/>
        <v>1</v>
      </c>
    </row>
    <row r="165" spans="1:11">
      <c r="A165" s="18">
        <v>3</v>
      </c>
      <c r="B165" s="5" t="s">
        <v>266</v>
      </c>
      <c r="C165" s="5" t="s">
        <v>2</v>
      </c>
      <c r="D165" s="5" t="s">
        <v>89</v>
      </c>
      <c r="E165" s="5" t="s">
        <v>102</v>
      </c>
      <c r="F165" s="17"/>
      <c r="G165" s="17"/>
      <c r="H165" s="17"/>
      <c r="I165" s="18">
        <f>VLOOKUP(B165,Llegada!C:J,8,FALSE)</f>
        <v>25</v>
      </c>
      <c r="J165" s="18">
        <f t="shared" si="10"/>
        <v>25</v>
      </c>
      <c r="K165" s="18">
        <f t="shared" si="9"/>
        <v>1</v>
      </c>
    </row>
    <row r="166" spans="1:11">
      <c r="A166" s="18">
        <v>4</v>
      </c>
      <c r="B166" s="5" t="s">
        <v>281</v>
      </c>
      <c r="C166" s="5" t="s">
        <v>2</v>
      </c>
      <c r="D166" s="5" t="s">
        <v>89</v>
      </c>
      <c r="E166" s="5" t="s">
        <v>102</v>
      </c>
      <c r="F166" s="17"/>
      <c r="G166" s="17"/>
      <c r="H166" s="17"/>
      <c r="I166" s="18">
        <f>VLOOKUP(B166,Llegada!C:J,8,FALSE)</f>
        <v>23</v>
      </c>
      <c r="J166" s="18">
        <f t="shared" si="10"/>
        <v>23</v>
      </c>
      <c r="K166" s="18">
        <f t="shared" si="9"/>
        <v>1</v>
      </c>
    </row>
  </sheetData>
  <sortState ref="A4:K166">
    <sortCondition ref="C4:C166"/>
    <sortCondition ref="D4:D166"/>
    <sortCondition ref="A4:A166"/>
  </sortState>
  <pageMargins left="0.35433070866141736" right="0.51181102362204722" top="0.51181102362204722" bottom="0.55118110236220474" header="0.31496062992125984" footer="0.31496062992125984"/>
  <pageSetup paperSize="9" orientation="landscape" horizontalDpi="0" verticalDpi="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Clasif Mod Fecha 4</vt:lpstr>
      <vt:lpstr>Clasif Categ Fecha 4</vt:lpstr>
      <vt:lpstr>Llegada</vt:lpstr>
      <vt:lpstr>Camp Mod</vt:lpstr>
      <vt:lpstr>Camp Categ</vt:lpstr>
      <vt:lpstr>'Camp Categ'!Títulos_a_imprimir</vt:lpstr>
      <vt:lpstr>'Camp Mod'!Títulos_a_imprimir</vt:lpstr>
      <vt:lpstr>'Clasif Categ Fecha 4'!Títulos_a_imprimir</vt:lpstr>
      <vt:lpstr>'Clasif Mod Fecha 4'!Títulos_a_imprimir</vt:lpstr>
      <vt:lpstr>Llegada!Títulos_a_imprimir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</dc:creator>
  <cp:lastModifiedBy>Ruben</cp:lastModifiedBy>
  <cp:lastPrinted>2025-10-26T02:35:00Z</cp:lastPrinted>
  <dcterms:created xsi:type="dcterms:W3CDTF">2023-07-06T20:39:20Z</dcterms:created>
  <dcterms:modified xsi:type="dcterms:W3CDTF">2025-10-26T02:36:47Z</dcterms:modified>
</cp:coreProperties>
</file>